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a69128762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first" sheetId="1" r:id="R71defa5e3f2c491c"/>
    <x:sheet xmlns:r="http://schemas.openxmlformats.org/officeDocument/2006/relationships" name="Financial actions" sheetId="2" r:id="Rd9a6e0342abb4b08"/>
    <x:sheet xmlns:r="http://schemas.openxmlformats.org/officeDocument/2006/relationships" name="Contracts" sheetId="3" r:id="Rcaa2d04b002f4167"/>
    <x:sheet xmlns:r="http://schemas.openxmlformats.org/officeDocument/2006/relationships" name="Workforce" sheetId="4" r:id="Rc4b268117e9c4494"/>
    <x:sheet xmlns:r="http://schemas.openxmlformats.org/officeDocument/2006/relationships" name="Executive pay" sheetId="5" r:id="R41f6d713dfc34558"/>
    <x:sheet xmlns:r="http://schemas.openxmlformats.org/officeDocument/2006/relationships" name="CEO history" sheetId="6" r:id="R92e91a12ccef48e4"/>
    <x:sheet xmlns:r="http://schemas.openxmlformats.org/officeDocument/2006/relationships" name="Benefits" sheetId="7" r:id="Rae0bc8daebe64fec"/>
    <x:sheet xmlns:r="http://schemas.openxmlformats.org/officeDocument/2006/relationships" name="Leadership" sheetId="8" r:id="R528e7e8c4c6941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;($#,##0);$0"/>
    <x:numFmt numFmtId="201" formatCode="yyyy-mm-dd"/>
  </x:numFmts>
  <x:fonts count="7">
    <x:font>
      <x:sz val="11"/>
      <x:name val="Carlito"/>
    </x:font>
    <x:font>
      <x:sz val="11"/>
      <x:color rgb="FF122337"/>
      <x:name val="Arial"/>
    </x:font>
    <x:font>
      <x:b/>
      <x:sz val="15"/>
      <x:color rgb="FFFFFFFF"/>
      <x:name val="Arial"/>
    </x:font>
    <x:font>
      <x:b/>
      <x:sz val="11"/>
      <x:color rgb="FFFFFFFF"/>
      <x:name val="Arial"/>
    </x:font>
    <x:font>
      <x:sz val="11"/>
      <x:color rgb="FF08697C"/>
      <x:name val="Arial"/>
    </x:font>
    <x:font>
      <x:b/>
      <x:sz val="11"/>
      <x:color rgb="FFFFFFFF"/>
      <x:name val="Carlito"/>
    </x:font>
    <x:font>
      <x:sz val="11"/>
      <x:color rgb="FF122337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22337"/>
      </x:patternFill>
    </x:fill>
    <x:fill>
      <x:patternFill patternType="solid">
        <x:fgColor rgb="FF08697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6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bb4762195427c" /><Relationship Type="http://schemas.openxmlformats.org/officeDocument/2006/relationships/theme" Target="/xl/theme/theme1.xml" Id="R7fae62d7bbd54782" /><Relationship Type="http://schemas.openxmlformats.org/officeDocument/2006/relationships/sharedStrings" Target="/xl/sharedStrings.xml" Id="R24c3c3e739a54bde" /><Relationship Type="http://schemas.openxmlformats.org/officeDocument/2006/relationships/worksheet" Target="/xl/worksheets/sheet1.xml" Id="R71defa5e3f2c491c" /><Relationship Type="http://schemas.openxmlformats.org/officeDocument/2006/relationships/worksheet" Target="/xl/worksheets/sheet2.xml" Id="Rd9a6e0342abb4b08" /><Relationship Type="http://schemas.openxmlformats.org/officeDocument/2006/relationships/worksheet" Target="/xl/worksheets/sheet3.xml" Id="Rcaa2d04b002f4167" /><Relationship Type="http://schemas.openxmlformats.org/officeDocument/2006/relationships/worksheet" Target="/xl/worksheets/sheet4.xml" Id="Rc4b268117e9c4494" /><Relationship Type="http://schemas.openxmlformats.org/officeDocument/2006/relationships/worksheet" Target="/xl/worksheets/sheet5.xml" Id="R41f6d713dfc34558" /><Relationship Type="http://schemas.openxmlformats.org/officeDocument/2006/relationships/worksheet" Target="/xl/worksheets/sheet6.xml" Id="R92e91a12ccef48e4" /><Relationship Type="http://schemas.openxmlformats.org/officeDocument/2006/relationships/worksheet" Target="/xl/worksheets/sheet7.xml" Id="Rae0bc8daebe64fec" /><Relationship Type="http://schemas.openxmlformats.org/officeDocument/2006/relationships/worksheet" Target="/xl/worksheets/sheet8.xml" Id="R528e7e8c4c694106" /></Relationships>
</file>

<file path=xl/tables/table1.xml><?xml version="1.0" encoding="utf-8"?>
<x:table xmlns:x="http://schemas.openxmlformats.org/spreadsheetml/2006/main" id="1" name="financialRecords" displayName="financialRecords" ref="A5:J22" headerRowCount="1" totalsRowCount="0" totalsRowShown="0">
  <x:tableColumns count="10">
    <x:tableColumn id="1" name="Parent company"/>
    <x:tableColumn id="2" name="Action date / precision"/>
    <x:tableColumn id="3" name="Entity"/>
    <x:tableColumn id="4" name="Program / business"/>
    <x:tableColumn id="5" name="Action category"/>
    <x:tableColumn id="6" name="Announced amount USD"/>
    <x:tableColumn id="7" name="Payment / action status"/>
    <x:tableColumn id="8" name="Issue"/>
    <x:tableColumn id="9" name="Context / limits"/>
    <x:tableColumn id="10" name="Primary source 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tractsRecords" displayName="contractsRecords" ref="A5:H24" headerRowCount="1" totalsRowCount="0" totalsRowShown="0">
  <x:tableColumns count="8">
    <x:tableColumn id="1" name="Parent company"/>
    <x:tableColumn id="2" name="Announcement / effective date"/>
    <x:tableColumn id="3" name="State"/>
    <x:tableColumn id="4" name="Program"/>
    <x:tableColumn id="5" name="Outcome"/>
    <x:tableColumn id="6" name="Status / verification"/>
    <x:tableColumn id="7" name="Details"/>
    <x:tableColumn id="8" name="Primary source 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orkforceRecords" displayName="workforceRecords" ref="A5:G12" headerRowCount="1" totalsRowCount="0" totalsRowShown="0">
  <x:tableColumns count="7">
    <x:tableColumn id="1" name="Parent company"/>
    <x:tableColumn id="2" name="Year"/>
    <x:tableColumn id="3" name="Disclosed charge USD"/>
    <x:tableColumn id="4" name="Affected jobs, if verified"/>
    <x:tableColumn id="5" name="Same-job reposting status"/>
    <x:tableColumn id="6" name="Cost scope / limits"/>
    <x:tableColumn id="7" name="Primary source UR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ayRecords" displayName="payRecords" ref="A5:M29" headerRowCount="1" totalsRowCount="0" totalsRowShown="0">
  <x:tableColumns count="13">
    <x:tableColumn id="1" name="Parent company"/>
    <x:tableColumn id="2" name="Fiscal year"/>
    <x:tableColumn id="3" name="Executive"/>
    <x:tableColumn id="4" name="Disclosed role"/>
    <x:tableColumn id="5" name="Salary USD"/>
    <x:tableColumn id="6" name="Bonus USD"/>
    <x:tableColumn id="7" name="Stock award value USD"/>
    <x:tableColumn id="8" name="Option award value USD"/>
    <x:tableColumn id="9" name="Non-equity incentive USD"/>
    <x:tableColumn id="10" name="Pension / deferred earnings USD"/>
    <x:tableColumn id="11" name="All other USD"/>
    <x:tableColumn id="12" name="Reported SCT total USD"/>
    <x:tableColumn id="13" name="Proxy URL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historyRecords" displayName="historyRecords" ref="A5:F27" headerRowCount="1" totalsRowCount="0" totalsRowShown="0">
  <x:tableColumns count="6">
    <x:tableColumn id="1" name="Parent company"/>
    <x:tableColumn id="2" name="Fiscal year"/>
    <x:tableColumn id="3" name="Executive"/>
    <x:tableColumn id="4" name="Reported SCT total USD"/>
    <x:tableColumn id="5" name="Context"/>
    <x:tableColumn id="6" name="Proxy UR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benefitsRecords" displayName="benefitsRecords" ref="A5:F21" headerRowCount="1" totalsRowCount="0" totalsRowShown="0">
  <x:tableColumns count="6">
    <x:tableColumn id="1" name="Parent company"/>
    <x:tableColumn id="2" name="Fiscal year"/>
    <x:tableColumn id="3" name="Executive"/>
    <x:tableColumn id="4" name="Component"/>
    <x:tableColumn id="5" name="Amount USD, included in pay"/>
    <x:tableColumn id="6" name="Proxy URL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leadershipRecords" displayName="leadershipRecords" ref="A5:E13" headerRowCount="1" totalsRowCount="0" totalsRowShown="0">
  <x:tableColumns count="5">
    <x:tableColumn id="1" name="Parent company"/>
    <x:tableColumn id="2" name="Effective / announcement date"/>
    <x:tableColumn id="3" name="Role"/>
    <x:tableColumn id="4" name="Change"/>
    <x:tableColumn id="5" name="Primary 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1bc33412e834a2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3383b4a73b740f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b27cfd0148e49c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b7ae932658a4d3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844be77c21e6488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25ef90e33cb2409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5ee8d39ad74a415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5" customHeight="1">
      <x:c r="A1" s="4" t="str">
        <x:v>MANAGED CARE WATCH | INITIAL RESEARCH COLLECTION</x:v>
      </x:c>
      <x:c r="B1" s="4"/>
      <x:c r="C1" s="4"/>
      <x:c r="D1" s="4"/>
      <x:c r="E1" s="4"/>
    </x:row>
    <x:row r="2">
      <x:c r="A2" s="2" t="str">
        <x:v>UnitedHealth Group • CVS Health / Aetna • Humana • Molina Healthcare</x:v>
      </x:c>
      <x:c r="B2" s="2"/>
      <x:c r="C2" s="2"/>
      <x:c r="D2" s="2"/>
      <x:c r="E2" s="2"/>
    </x:row>
    <x:row r="3">
      <x:c r="A3" s="2" t="str">
        <x:v>Historical base through October 6, 2026. Targeted update October 12: Washington order 26-0027 added; payment and exact order date pending.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34" customHeight="1">
      <x:c r="A5" s="6" t="str">
        <x:v>Company</x:v>
      </x:c>
      <x:c r="B5" s="6" t="str">
        <x:v>Financial records</x:v>
      </x:c>
      <x:c r="C5" s="6" t="str">
        <x:v>Contract records</x:v>
      </x:c>
      <x:c r="D5" s="6" t="str">
        <x:v>2025 pay rows</x:v>
      </x:c>
      <x:c r="E5" s="6" t="str">
        <x:v>Leadership changes</x:v>
      </x:c>
    </x:row>
    <x:row r="6" ht="30" customHeight="1">
      <x:c r="A6" s="2" t="str">
        <x:v>UnitedHealth Group</x:v>
      </x:c>
      <x:c r="B6" s="2" t="n">
        <x:f>COUNTIF('Financial actions'!$A$6:$A$22,A6)</x:f>
        <x:v>6</x:v>
      </x:c>
      <x:c r="C6" s="2" t="n">
        <x:f>COUNTIF(Contracts!$A$6:$A$24,A6)</x:f>
        <x:v>6</x:v>
      </x:c>
      <x:c r="D6" s="2" t="n">
        <x:f>COUNTIF('Executive pay'!$A$6:$A$29,A6)</x:f>
        <x:v>7</x:v>
      </x:c>
      <x:c r="E6" s="2" t="n">
        <x:f>COUNTIF(Leadership!$A$6:$A$13,A6)</x:f>
        <x:v>3</x:v>
      </x:c>
    </x:row>
    <x:row r="7" ht="30" customHeight="1">
      <x:c r="A7" s="2" t="str">
        <x:v>CVS Health / Aetna</x:v>
      </x:c>
      <x:c r="B7" s="2" t="n">
        <x:f>COUNTIF('Financial actions'!$A$6:$A$22,A7)</x:f>
        <x:v>4</x:v>
      </x:c>
      <x:c r="C7" s="2" t="n">
        <x:f>COUNTIF(Contracts!$A$6:$A$24,A7)</x:f>
        <x:v>2</x:v>
      </x:c>
      <x:c r="D7" s="2" t="n">
        <x:f>COUNTIF('Executive pay'!$A$6:$A$29,A7)</x:f>
        <x:v>6</x:v>
      </x:c>
      <x:c r="E7" s="2" t="n">
        <x:f>COUNTIF(Leadership!$A$6:$A$13,A7)</x:f>
        <x:v>2</x:v>
      </x:c>
    </x:row>
    <x:row r="8" ht="30" customHeight="1">
      <x:c r="A8" s="2" t="str">
        <x:v>Humana</x:v>
      </x:c>
      <x:c r="B8" s="2" t="n">
        <x:f>COUNTIF('Financial actions'!$A$6:$A$22,A8)</x:f>
        <x:v>4</x:v>
      </x:c>
      <x:c r="C8" s="2" t="n">
        <x:f>COUNTIF(Contracts!$A$6:$A$24,A8)</x:f>
        <x:v>4</x:v>
      </x:c>
      <x:c r="D8" s="2" t="n">
        <x:f>COUNTIF('Executive pay'!$A$6:$A$29,A8)</x:f>
        <x:v>6</x:v>
      </x:c>
      <x:c r="E8" s="2" t="n">
        <x:f>COUNTIF(Leadership!$A$6:$A$13,A8)</x:f>
        <x:v>2</x:v>
      </x:c>
    </x:row>
    <x:row r="9" ht="30" customHeight="1">
      <x:c r="A9" s="2" t="str">
        <x:v>Molina Healthcare</x:v>
      </x:c>
      <x:c r="B9" s="2" t="n">
        <x:f>COUNTIF('Financial actions'!$A$6:$A$22,A9)</x:f>
        <x:v>3</x:v>
      </x:c>
      <x:c r="C9" s="2" t="n">
        <x:f>COUNTIF(Contracts!$A$6:$A$24,A9)</x:f>
        <x:v>7</x:v>
      </x:c>
      <x:c r="D9" s="2" t="n">
        <x:f>COUNTIF('Executive pay'!$A$6:$A$29,A9)</x:f>
        <x:v>5</x:v>
      </x:c>
      <x:c r="E9" s="2" t="n">
        <x:f>COUNTIF(Leadership!$A$6:$A$13,A9)</x:f>
        <x:v>1</x:v>
      </x:c>
    </x:row>
    <x:row r="10">
      <x:c r="A10" s="2"/>
      <x:c r="B10" s="2"/>
      <x:c r="C10" s="2"/>
      <x:c r="D10" s="2"/>
      <x:c r="E10" s="2"/>
    </x:row>
    <x:row r="11" ht="30" customHeight="1">
      <x:c r="A11" s="2" t="str">
        <x:v>Counts measure this collection, not comparative company performance.</x:v>
      </x:c>
      <x:c r="B11" s="2"/>
      <x:c r="C11" s="2"/>
      <x:c r="D11" s="2"/>
      <x:c r="E11" s="2"/>
    </x:row>
    <x:row r="12">
      <x:c r="A12" s="2"/>
      <x:c r="B12" s="2"/>
      <x:c r="C12" s="2"/>
      <x:c r="D12" s="2"/>
      <x:c r="E12" s="2"/>
    </x:row>
    <x:row r="13" ht="45" customHeight="1">
      <x:c r="A13" s="2" t="str">
        <x:v>Initial collection, not a complete inventory of every action, subsidiary or procurement from 2020–2026.</x:v>
      </x:c>
      <x:c r="B13" s="2"/>
      <x:c r="C13" s="2"/>
      <x:c r="D13" s="2"/>
      <x:c r="E13" s="2"/>
    </x:row>
    <x:row r="14" ht="45" customHeight="1">
      <x:c r="A14" s="2" t="str">
        <x:v>Payment confirmation and appeal dispositions remain incomplete; assessed or agreed amounts are not described as paid.</x:v>
      </x:c>
      <x:c r="B14" s="2"/>
      <x:c r="C14" s="2"/>
      <x:c r="D14" s="2"/>
      <x:c r="E14" s="2"/>
    </x:row>
    <x:row r="15" ht="45" customHeight="1">
      <x:c r="A15" s="2" t="str">
        <x:v>Earlier executive compensation extraction is incomplete: 2020 all companies; 2021 CVS; 2022 UnitedHealth. Earlier non-CEO pay and benefits remain to be extracted.</x:v>
      </x:c>
      <x:c r="B15" s="2"/>
      <x:c r="C15" s="2"/>
      <x:c r="D15" s="2"/>
      <x:c r="E15" s="2"/>
    </x:row>
    <x:row r="16" ht="45" customHeight="1">
      <x:c r="A16" s="2" t="str">
        <x:v>2026 annual executive compensation is not yet reported for a completed fiscal year. Positions in the 2025 pay table reflect that disclosure, not a current leadership directory.</x:v>
      </x:c>
      <x:c r="B16" s="2"/>
      <x:c r="C16" s="2"/>
      <x:c r="D16" s="2"/>
      <x:c r="E16" s="2"/>
    </x:row>
    <x:row r="17" ht="45" customHeight="1">
      <x:c r="A17" s="2" t="str">
        <x:v>CVS detailed benefit breakdown remains to be extracted. All other compensation is not synonymous with benefits; it can include severance and other items.</x:v>
      </x:c>
      <x:c r="B17" s="2"/>
      <x:c r="C17" s="2"/>
      <x:c r="D17" s="2"/>
      <x:c r="E17" s="2"/>
    </x:row>
    <x:row r="18" ht="45" customHeight="1">
      <x:c r="A18" s="2" t="str">
        <x:v>No matched evidence establishes elimination and later reposting of the same positions. Need job title, requisition, duties, location, employing entity and dated notices/postings.</x:v>
      </x:c>
      <x:c r="B18" s="2"/>
      <x:c r="C18" s="2"/>
      <x:c r="D18" s="2"/>
      <x:c r="E18" s="2"/>
    </x:row>
    <x:row r="19" ht="45" customHeight="1">
      <x:c r="A19" s="2" t="str">
        <x:v>Initial contract collection is selective. No Humana contract loss is documented here; that is a coverage gap, not proof that none occurred.</x:v>
      </x:c>
      <x:c r="B19" s="2"/>
      <x:c r="C19" s="2"/>
      <x:c r="D19" s="2"/>
      <x:c r="E19" s="2"/>
    </x:row>
    <x:row r="20" ht="45" customHeight="1">
      <x:c r="A20" s="2" t="str">
        <x:v>Pharmacy, PBM, employer insurance and workers compensation actions are labeled separately from Medicaid / Medicare health-plan actions.</x:v>
      </x:c>
      <x:c r="B20" s="2"/>
      <x:c r="C20" s="2"/>
      <x:c r="D20" s="2"/>
      <x:c r="E20" s="2"/>
    </x:row>
    <x:row r="21" ht="45" customHeight="1">
      <x:c r="A21" s="2" t="str">
        <x:v>Unequal search coverage and company size prevent a defensible ranking of companies by the counts or amounts in this collection.</x:v>
      </x:c>
      <x:c r="B21" s="2"/>
      <x:c r="C21" s="2"/>
      <x:c r="D21" s="2"/>
      <x:c r="E21" s="2"/>
    </x:row>
    <x:row r="22">
      <x:c r="A22" s="2"/>
      <x:c r="B22" s="2"/>
      <x:c r="C22" s="2"/>
      <x:c r="D22" s="2"/>
      <x:c r="E22" s="2"/>
    </x:row>
    <x:row r="23" ht="32" customHeight="1">
      <x:c r="A23" s="2" t="str">
        <x:v>Do not sum audits, settlements, penalties, reimbursements and projected savings into a “fines paid” figure.</x:v>
      </x:c>
      <x:c r="B23" s="2"/>
      <x:c r="C23" s="2"/>
      <x:c r="D23" s="2"/>
      <x:c r="E23" s="2"/>
    </x:row>
    <x:row r="24" ht="32" customHeight="1">
      <x:c r="A24" s="2" t="str">
        <x:v>All figures are USD. Blank cells mean unknown or not extracted, not zero. Benefits are included in reported pay.</x:v>
      </x:c>
      <x:c r="B24" s="2"/>
      <x:c r="C24" s="2"/>
      <x:c r="D24" s="2"/>
      <x:c r="E24" s="2"/>
    </x:row>
  </x:sheetData>
  <x:mergeCells>
    <x:mergeCell ref="A1:E1"/>
    <x:mergeCell ref="A2:E2"/>
    <x:mergeCell ref="A3:E3"/>
    <x:mergeCell ref="A11:E11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3:E23"/>
    <x:mergeCell ref="A24:E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697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1" hidden="0" customWidth="1"/>
    <x:col min="7" max="7" width="48" hidden="0" customWidth="1"/>
    <x:col min="8" max="8" width="48" hidden="0" customWidth="1"/>
    <x:col min="9" max="9" width="48" hidden="0" customWidth="1"/>
    <x:col min="10" max="10" width="60" hidden="0" customWidth="1"/>
  </x:cols>
  <x:sheetData>
    <x:row r="1" ht="32" customHeight="1">
      <x:c r="A1" s="9" t="str">
        <x:v>MANAGED CARE WATCH | FINANCIAL ACTIONS</x:v>
      </x:c>
      <x:c r="B1" s="9"/>
      <x:c r="C1" s="9"/>
      <x:c r="D1" s="9"/>
      <x:c r="E1" s="9"/>
      <x:c r="F1" s="9"/>
      <x:c r="G1" s="9"/>
      <x:c r="H1" s="9"/>
      <x:c r="I1" s="9"/>
      <x:c r="J1" s="9"/>
    </x:row>
    <x:row r="2" ht="27" customHeight="1">
      <x:c r="A2" s="7" t="str">
        <x:v>Historical base through October 6, 2026; targeted October 12 update added Washington order 26-0027. No exhaustive coverage claimed.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 ht="27" customHeight="1">
      <x:c r="A3" s="7" t="str">
        <x:v>Blank = not verified / not extracted. USD amounts retain their category. Read payment status and scope before using.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4" ht="65" customHeight="1">
      <x:c r="A4" s="7"/>
      <x:c r="B4" s="7"/>
      <x:c r="C4" s="7"/>
      <x:c r="D4" s="7"/>
      <x:c r="E4" s="7"/>
      <x:c r="F4" s="7"/>
      <x:c r="G4" s="7"/>
      <x:c r="H4" s="7"/>
      <x:c r="I4" s="7"/>
      <x:c r="J4" s="7"/>
    </x:row>
    <x:row r="5" ht="42" customHeight="1">
      <x:c r="A5" s="11" t="str">
        <x:v>Parent company</x:v>
      </x:c>
      <x:c r="B5" s="11" t="str">
        <x:v>Action date / precision</x:v>
      </x:c>
      <x:c r="C5" s="11" t="str">
        <x:v>Entity</x:v>
      </x:c>
      <x:c r="D5" s="11" t="str">
        <x:v>Program / business</x:v>
      </x:c>
      <x:c r="E5" s="11" t="str">
        <x:v>Action category</x:v>
      </x:c>
      <x:c r="F5" s="11" t="str">
        <x:v>Announced amount USD</x:v>
      </x:c>
      <x:c r="G5" s="11" t="str">
        <x:v>Payment / action status</x:v>
      </x:c>
      <x:c r="H5" s="11" t="str">
        <x:v>Issue</x:v>
      </x:c>
      <x:c r="I5" s="11" t="str">
        <x:v>Context / limits</x:v>
      </x:c>
      <x:c r="J5" s="11" t="str">
        <x:v>Primary source URL</x:v>
      </x:c>
    </x:row>
    <x:row r="6" ht="102" customHeight="1">
      <x:c r="A6" s="7" t="str">
        <x:v>UnitedHealth Group</x:v>
      </x:c>
      <x:c r="B6" s="7" t="str">
        <x:v>2021-08-12</x:v>
      </x:c>
      <x:c r="C6" s="7" t="str">
        <x:v>United Behavioral Health / UnitedHealthcare Insurance</x:v>
      </x:c>
      <x:c r="D6" s="7" t="str">
        <x:v>Employer-sponsored coverage</x:v>
      </x:c>
      <x:c r="E6" s="7" t="str">
        <x:v>Settlement</x:v>
      </x:c>
      <x:c r="F6" s="12" t="n">
        <x:v>15600000</x:v>
      </x:c>
      <x:c r="G6" s="7" t="str">
        <x:v>Settlement announced; consumer distributions subsequently reported</x:v>
      </x:c>
      <x:c r="H6" s="7" t="str">
        <x:v>Mental health coverage and reimbursement practices challenged under parity requirements.</x:v>
      </x:c>
      <x:c r="I6" s="7" t="str">
        <x:v>NY reported $13.6 million distributed in 2022 plus $725,000 paid in 2021. This is one action, not two settlements. Follow-up: https://ag.ny.gov/press-release/2022/attorney-general-james-provides-136-million-consumers-who-were-denied-mental</x:v>
      </x:c>
      <x:c r="J6" s="13" t="str">
        <x:v>https://www.dol.gov/newsroom/releases/ebsa/ebsa20210812</x:v>
      </x:c>
    </x:row>
    <x:row r="7" ht="57" customHeight="1">
      <x:c r="A7" s="7" t="str">
        <x:v>UnitedHealth Group</x:v>
      </x:c>
      <x:c r="B7" s="7" t="str">
        <x:v>2022-10</x:v>
      </x:c>
      <x:c r="C7" s="7" t="str">
        <x:v>OptumRx</x:v>
      </x:c>
      <x:c r="D7" s="7" t="str">
        <x:v>Ohio workers compensation</x:v>
      </x:c>
      <x:c r="E7" s="7" t="str">
        <x:v>Settlement</x:v>
      </x:c>
      <x:c r="F7" s="12" t="n">
        <x:v>15000000</x:v>
      </x:c>
      <x:c r="G7" s="7" t="str">
        <x:v>Agreed; payment not independently confirmed</x:v>
      </x:c>
      <x:c r="H7" s="7" t="str">
        <x:v>Ohio alleged pharmacy benefit overcharges to its workers compensation system.</x:v>
      </x:c>
      <x:c r="I7" s="7" t="str">
        <x:v>PBM action; not a Medicaid health-plan fine.</x:v>
      </x:c>
      <x:c r="J7" s="13" t="str">
        <x:v>https://www.ohioattorneygeneral.gov/Media/News-Releases/October-2022/%2415-Million-OptumRx-Settlement-Pushes-AG-Yost</x:v>
      </x:c>
    </x:row>
    <x:row r="8" ht="57" customHeight="1">
      <x:c r="A8" s="7" t="str">
        <x:v>UnitedHealth Group</x:v>
      </x:c>
      <x:c r="B8" s="7" t="str">
        <x:v>2023-10-18</x:v>
      </x:c>
      <x:c r="C8" s="7" t="str">
        <x:v>UnitedHealthcare</x:v>
      </x:c>
      <x:c r="D8" s="7" t="str">
        <x:v>Washington health insurance</x:v>
      </x:c>
      <x:c r="E8" s="7" t="str">
        <x:v>Fine</x:v>
      </x:c>
      <x:c r="F8" s="12" t="n">
        <x:v>500000</x:v>
      </x:c>
      <x:c r="G8" s="7" t="str">
        <x:v>Assessed; payment not confirmed</x:v>
      </x:c>
      <x:c r="H8" s="7" t="str">
        <x:v>Failure to demonstrate compliance with mental health parity requirements.</x:v>
      </x:c>
      <x:c r="I8" s="7" t="str"/>
      <x:c r="J8" s="13" t="str">
        <x:v>https://www.insurance.wa.gov/about-us/news/2023/kreidler-fines-unitedhealthcare-500000-not-demonstrating-compliance-mental-health-parity-laws</x:v>
      </x:c>
    </x:row>
    <x:row r="9" ht="57" customHeight="1">
      <x:c r="A9" s="7" t="str">
        <x:v>UnitedHealth Group</x:v>
      </x:c>
      <x:c r="B9" s="7" t="str">
        <x:v>2024-06-27</x:v>
      </x:c>
      <x:c r="C9" s="7" t="str">
        <x:v>OptumRx</x:v>
      </x:c>
      <x:c r="D9" s="7" t="str">
        <x:v>Mail-order pharmacy</x:v>
      </x:c>
      <x:c r="E9" s="7" t="str">
        <x:v>Settlement</x:v>
      </x:c>
      <x:c r="F9" s="12" t="n">
        <x:v>20000000</x:v>
      </x:c>
      <x:c r="G9" s="7" t="str">
        <x:v>Agreed; payment not independently confirmed</x:v>
      </x:c>
      <x:c r="H9" s="7" t="str">
        <x:v>DOJ alleged certain opioid prescriptions violated the Controlled Substances Act.</x:v>
      </x:c>
      <x:c r="I9" s="7" t="str">
        <x:v>Allegations resolved by settlement. Pharmacy operations are distinguished from insurance.</x:v>
      </x:c>
      <x:c r="J9" s="13" t="str">
        <x:v>https://www.justice.gov/archives/opa/pr/optumrx-agrees-pay-20m-resolve-allegations-it-filled-certain-opioid-prescriptions-violation</x:v>
      </x:c>
    </x:row>
    <x:row r="10" ht="57" customHeight="1">
      <x:c r="A10" s="7" t="str">
        <x:v>UnitedHealth Group</x:v>
      </x:c>
      <x:c r="B10" s="7" t="str">
        <x:v>2025-12-18</x:v>
      </x:c>
      <x:c r="C10" s="7" t="str">
        <x:v>UnitedHealthcare Benefits Plan of California</x:v>
      </x:c>
      <x:c r="D10" s="7" t="str">
        <x:v>California health insurance</x:v>
      </x:c>
      <x:c r="E10" s="7" t="str">
        <x:v>Fine</x:v>
      </x:c>
      <x:c r="F10" s="12" t="n">
        <x:v>475000</x:v>
      </x:c>
      <x:c r="G10" s="7" t="str">
        <x:v>Fine announced; payment not independently confirmed</x:v>
      </x:c>
      <x:c r="H10" s="7" t="str">
        <x:v>DMHC found four failures to implement independent medical review decisions promptly, delaying care or provider payments.</x:v>
      </x:c>
      <x:c r="I10" s="7" t="str">
        <x:v>Cases involved mental health treatment, a sleep apnea device and cancer treatments.</x:v>
      </x:c>
      <x:c r="J10" s="13" t="str">
        <x:v>https://www.dmhc.ca.gov/Resources/Newsroom/PressReleases/December18,2025.aspx</x:v>
      </x:c>
    </x:row>
    <x:row r="11" ht="48" customHeight="1">
      <x:c r="A11" s="7" t="str">
        <x:v>CVS Health / Aetna</x:v>
      </x:c>
      <x:c r="B11" s="7" t="str">
        <x:v>2020-10-28</x:v>
      </x:c>
      <x:c r="C11" s="7" t="str">
        <x:v>Aetna</x:v>
      </x:c>
      <x:c r="D11" s="7" t="str">
        <x:v>Health information privacy</x:v>
      </x:c>
      <x:c r="E11" s="7" t="str">
        <x:v>Settlement</x:v>
      </x:c>
      <x:c r="F11" s="12" t="n">
        <x:v>1000000</x:v>
      </x:c>
      <x:c r="G11" s="7" t="str">
        <x:v>HHS reports paid</x:v>
      </x:c>
      <x:c r="H11" s="7" t="str">
        <x:v>HIPAA settlement addressing three privacy breaches.</x:v>
      </x:c>
      <x:c r="I11" s="7" t="str"/>
      <x:c r="J11" s="13" t="str">
        <x:v>https://www.hhs.gov/hipaa/for-professionals/compliance-enforcement/agreements/aetna/index.html</x:v>
      </x:c>
    </x:row>
    <x:row r="12" ht="57" customHeight="1">
      <x:c r="A12" s="7" t="str">
        <x:v>CVS Health / Aetna</x:v>
      </x:c>
      <x:c r="B12" s="7" t="str">
        <x:v>2025-12-02</x:v>
      </x:c>
      <x:c r="C12" s="7" t="str">
        <x:v>CVS Pharmacy</x:v>
      </x:c>
      <x:c r="D12" s="7" t="str">
        <x:v>Federal health programs / pharmacy</x:v>
      </x:c>
      <x:c r="E12" s="7" t="str">
        <x:v>Settlement</x:v>
      </x:c>
      <x:c r="F12" s="12" t="n">
        <x:v>37760000</x:v>
      </x:c>
      <x:c r="G12" s="7" t="str">
        <x:v>Settlement approved; payment not independently confirmed</x:v>
      </x:c>
      <x:c r="H12" s="7" t="str">
        <x:v>False Claims Act resolution concerning insulin pen dispensing and billing.</x:v>
      </x:c>
      <x:c r="I12" s="7" t="str">
        <x:v>Retail pharmacy action, not an Aetna insurance fine.</x:v>
      </x:c>
      <x:c r="J12" s="13" t="str">
        <x:v>https://www.justice.gov/usao-sdny/pr/us-attorney-announces-3776-million-settlement-cvs-over-dispensing-insulin-pens</x:v>
      </x:c>
    </x:row>
    <x:row r="13" ht="72" customHeight="1">
      <x:c r="A13" s="7" t="str">
        <x:v>CVS Health / Aetna</x:v>
      </x:c>
      <x:c r="B13" s="7" t="str">
        <x:v>2026-03-10</x:v>
      </x:c>
      <x:c r="C13" s="7" t="str">
        <x:v>Aetna</x:v>
      </x:c>
      <x:c r="D13" s="7" t="str">
        <x:v>Medicare Advantage</x:v>
      </x:c>
      <x:c r="E13" s="7" t="str">
        <x:v>Settlement</x:v>
      </x:c>
      <x:c r="F13" s="12" t="n">
        <x:v>117700000</x:v>
      </x:c>
      <x:c r="G13" s="7" t="str">
        <x:v>Agreed; payment not independently confirmed</x:v>
      </x:c>
      <x:c r="H13" s="7" t="str">
        <x:v>DOJ alleged inaccurate diagnoses and failure to withdraw unsupported codes increased Medicare payments.</x:v>
      </x:c>
      <x:c r="I13" s="7" t="str">
        <x:v>Includes $106.2 million for 2015 chart reviews and $11.5 million for morbid-obesity coding in 2018–2023. No determination of liability.</x:v>
      </x:c>
      <x:c r="J13" s="13" t="str">
        <x:v>https://www.justice.gov/usao-edpa/pr/aetna-agrees-pay-1177-million-resolve-allegations-it-violated-false-claims-act</x:v>
      </x:c>
    </x:row>
    <x:row r="14" ht="57" customHeight="1">
      <x:c r="A14" s="7" t="str">
        <x:v>CVS Health / Aetna</x:v>
      </x:c>
      <x:c r="B14" s="7" t="str">
        <x:v>2026-07-14</x:v>
      </x:c>
      <x:c r="C14" s="7" t="str">
        <x:v>Caremark / Zinc</x:v>
      </x:c>
      <x:c r="D14" s="7" t="str">
        <x:v>Pharmacy benefit management</x:v>
      </x:c>
      <x:c r="E14" s="7" t="str">
        <x:v>Proposed nonmonetary consent</x:v>
      </x:c>
      <x:c r="F14" s="12"/>
      <x:c r="G14" s="7" t="str">
        <x:v>Proposed consent announced; final disposition not verified</x:v>
      </x:c>
      <x:c r="H14" s="7" t="str">
        <x:v>FTC announced proposed reforms to PBM compensation, transparency and access.</x:v>
      </x:c>
      <x:c r="I14" s="7" t="str">
        <x:v>Projected future savings are not fines paid and are excluded from financial amounts.</x:v>
      </x:c>
      <x:c r="J14" s="13" t="str">
        <x:v>https://www.ftc.gov/news-events/news/press-releases/2026/07/ftc-secures-major-settlement-caremark-resolving-antitrust-case-against-second-drug-middleman</x:v>
      </x:c>
    </x:row>
    <x:row r="15" ht="57" customHeight="1">
      <x:c r="A15" s="7" t="str">
        <x:v>Humana</x:v>
      </x:c>
      <x:c r="B15" s="7" t="str">
        <x:v>2022-11-30</x:v>
      </x:c>
      <x:c r="C15" s="7" t="str">
        <x:v>Humana</x:v>
      </x:c>
      <x:c r="D15" s="7" t="str">
        <x:v>Medicare Parts C and D</x:v>
      </x:c>
      <x:c r="E15" s="7" t="str">
        <x:v>Fine</x:v>
      </x:c>
      <x:c r="F15" s="12" t="n">
        <x:v>131660</x:v>
      </x:c>
      <x:c r="G15" s="7" t="str">
        <x:v>CMS imposed; payment and appeal disposition not confirmed</x:v>
      </x:c>
      <x:c r="H15" s="7" t="str">
        <x:v>CMS found enrollee overcharges and failures involving drug cost tracking, claims adjustments and cost sharing.</x:v>
      </x:c>
      <x:c r="I15" s="7" t="str"/>
      <x:c r="J15" s="13" t="str">
        <x:v>https://www.cms.gov/files/document/humanacmp11302022.pdf</x:v>
      </x:c>
    </x:row>
    <x:row r="16" ht="57" customHeight="1">
      <x:c r="A16" s="7" t="str">
        <x:v>Humana</x:v>
      </x:c>
      <x:c r="B16" s="7" t="str">
        <x:v>2025-01-17</x:v>
      </x:c>
      <x:c r="C16" s="7" t="str">
        <x:v>Humana</x:v>
      </x:c>
      <x:c r="D16" s="7" t="str">
        <x:v>Medicare Part D</x:v>
      </x:c>
      <x:c r="E16" s="7" t="str">
        <x:v>Fine</x:v>
      </x:c>
      <x:c r="F16" s="12" t="n">
        <x:v>99064</x:v>
      </x:c>
      <x:c r="G16" s="7" t="str">
        <x:v>CMS imposed; payment and appeal disposition not confirmed</x:v>
      </x:c>
      <x:c r="H16" s="7" t="str">
        <x:v>Delayed low-income subsidy claims adjustments and refunds caused drug overcharges.</x:v>
      </x:c>
      <x:c r="I16" s="7" t="str"/>
      <x:c r="J16" s="13" t="str">
        <x:v>https://www.cms.gov/files/document/humanacmp01172025.pdf</x:v>
      </x:c>
    </x:row>
    <x:row r="17" ht="57" customHeight="1">
      <x:c r="A17" s="7" t="str">
        <x:v>Humana</x:v>
      </x:c>
      <x:c r="B17" s="7" t="str">
        <x:v>2021</x:v>
      </x:c>
      <x:c r="C17" s="7" t="str">
        <x:v>Humana, contract H1036</x:v>
      </x:c>
      <x:c r="D17" s="7" t="str">
        <x:v>Medicare Advantage</x:v>
      </x:c>
      <x:c r="E17" s="7" t="str">
        <x:v>Audit recommendation</x:v>
      </x:c>
      <x:c r="F17" s="12" t="n">
        <x:v>197720651</x:v>
      </x:c>
      <x:c r="G17" s="7" t="str">
        <x:v>Refund recommended; not a paid fine</x:v>
      </x:c>
      <x:c r="H17" s="7" t="str">
        <x:v>OIG estimated overpayments from unsupported diagnosis codes for payment year 2015.</x:v>
      </x:c>
      <x:c r="I17" s="7" t="str">
        <x:v>Humana disputed aspects of the audit. The estimate is not a settlement or confirmed refund.</x:v>
      </x:c>
      <x:c r="J17" s="13" t="str">
        <x:v>https://www.oig.hhs.gov/reports/all/2021/medicare-advantage-compliance-audit-of-diagnosis-codes-that-humana-inc-contract-h1036-submitted-to-cms/</x:v>
      </x:c>
    </x:row>
    <x:row r="18" ht="72" customHeight="1">
      <x:c r="A18" s="7" t="str">
        <x:v>Humana</x:v>
      </x:c>
      <x:c r="B18" s="7" t="str">
        <x:v>2026-09</x:v>
      </x:c>
      <x:c r="C18" s="7" t="str">
        <x:v>HumanaChoice, contract H5216</x:v>
      </x:c>
      <x:c r="D18" s="7" t="str">
        <x:v>Medicare Advantage</x:v>
      </x:c>
      <x:c r="E18" s="7" t="str">
        <x:v>Audit recommendation</x:v>
      </x:c>
      <x:c r="F18" s="12" t="n">
        <x:v>130900000</x:v>
      </x:c>
      <x:c r="G18" s="7" t="str">
        <x:v>Refund recommended; payment not confirmed</x:v>
      </x:c>
      <x:c r="H18" s="7" t="str">
        <x:v>OIG estimated at least $130.9 million in 2020–2021 overpayments; 178 of 220 sampled enrollee-years had unsupported codes.</x:v>
      </x:c>
      <x:c r="I18" s="7" t="str">
        <x:v>Humana disagreed with some findings and all recommendations. Rounded estimate; do not combine with fines paid.</x:v>
      </x:c>
      <x:c r="J18" s="13" t="str">
        <x:v>https://www.oig.hhs.gov/reports/all/2026/medicare-advantage-compliance-audit-of-specific-diagnosis-codes-that-humanachoice-contract-h5216-submitted-to-cms/</x:v>
      </x:c>
    </x:row>
    <x:row r="19" ht="87" customHeight="1">
      <x:c r="A19" s="7" t="str">
        <x:v>Molina Healthcare</x:v>
      </x:c>
      <x:c r="B19" s="7" t="str">
        <x:v>2022-06-17</x:v>
      </x:c>
      <x:c r="C19" s="7" t="str">
        <x:v>Molina Healthcare of California</x:v>
      </x:c>
      <x:c r="D19" s="7" t="str">
        <x:v>Provider dispute resolution</x:v>
      </x:c>
      <x:c r="E19" s="7" t="str">
        <x:v>Fine</x:v>
      </x:c>
      <x:c r="F19" s="12" t="n">
        <x:v>1000000</x:v>
      </x:c>
      <x:c r="G19" s="7" t="str">
        <x:v>Paid, explicitly confirmed by DMHC</x:v>
      </x:c>
      <x:c r="H19" s="7" t="str">
        <x:v>DMHC found 29,124 provider disputes were not acknowledged or resolved on time.</x:v>
      </x:c>
      <x:c r="I19" s="7" t="str">
        <x:v>Separately reported remediation: $80.3 million provider payments plus $1.8 million interest. The headline says $82.2 million; rounded components sum to $82.1 million. Not additional fines.</x:v>
      </x:c>
      <x:c r="J19" s="13" t="str">
        <x:v>https://www.dmhc.ca.gov/Resources/Newsroom/PressReleases/June17,2022.aspx</x:v>
      </x:c>
    </x:row>
    <x:row r="20" ht="57" customHeight="1">
      <x:c r="A20" s="7" t="str">
        <x:v>Molina Healthcare</x:v>
      </x:c>
      <x:c r="B20" s="7" t="str">
        <x:v>2022-06-21</x:v>
      </x:c>
      <x:c r="C20" s="7" t="str">
        <x:v>Pathways, former Molina subsidiary</x:v>
      </x:c>
      <x:c r="D20" s="7" t="str">
        <x:v>MassHealth behavioral health</x:v>
      </x:c>
      <x:c r="E20" s="7" t="str">
        <x:v>Settlement</x:v>
      </x:c>
      <x:c r="F20" s="12" t="n">
        <x:v>4625000</x:v>
      </x:c>
      <x:c r="G20" s="7" t="str">
        <x:v>Agreed; payment not independently confirmed</x:v>
      </x:c>
      <x:c r="H20" s="7" t="str">
        <x:v>DOJ alleged services provided without required professional licensing or supervision during 2015–2018.</x:v>
      </x:c>
      <x:c r="I20" s="7" t="str">
        <x:v>Molina owned the relevant business from November 2015 to March 2018. Settlement resolves allegations.</x:v>
      </x:c>
      <x:c r="J20" s="13" t="str">
        <x:v>https://www.justice.gov/usao-ma/pr/molina-healthcare-agrees-pay-over-45-million-resolve-allegations-false-claims-act</x:v>
      </x:c>
    </x:row>
    <x:row r="21" ht="72" customHeight="1">
      <x:c r="A21" s="7" t="str">
        <x:v>Molina Healthcare</x:v>
      </x:c>
      <x:c r="B21" s="7" t="str">
        <x:v>2025-04-01</x:v>
      </x:c>
      <x:c r="C21" s="7" t="str">
        <x:v>Molina, contract H5649</x:v>
      </x:c>
      <x:c r="D21" s="7" t="str">
        <x:v>Medicare Part D</x:v>
      </x:c>
      <x:c r="E21" s="7" t="str">
        <x:v>Fine</x:v>
      </x:c>
      <x:c r="F21" s="12" t="n">
        <x:v>285476</x:v>
      </x:c>
      <x:c r="G21" s="7" t="str">
        <x:v>CMS imposed; payment and appeal disposition not confirmed</x:v>
      </x:c>
      <x:c r="H21" s="7" t="str">
        <x:v>Eligibility programming errors led the PBM to reject medication claims for members with active coverage.</x:v>
      </x:c>
      <x:c r="I21" s="7" t="str">
        <x:v>CMS identified delayed access, out-of-pocket costs or failure to receive medications as actual or substantially likely effects.</x:v>
      </x:c>
      <x:c r="J21" s="13" t="str">
        <x:v>https://www.cms.gov/files/document/molinacmp04012025.pdf</x:v>
      </x:c>
    </x:row>
    <x:row r="22" ht="110" customHeight="1">
      <x:c r="A22" s="7" t="str">
        <x:v>UnitedHealth Group</x:v>
      </x:c>
      <x:c r="B22" s="19" t="d">
        <x:v>2026-10-05T00:00:00.000Z</x:v>
      </x:c>
      <x:c r="C22" s="7" t="str">
        <x:v>UnitedHealthcare of Washington, Inc.</x:v>
      </x:c>
      <x:c r="D22" s="7" t="str">
        <x:v>Washington insurance; program unspecified</x:v>
      </x:c>
      <x:c r="E22" s="7" t="str">
        <x:v>Fine</x:v>
      </x:c>
      <x:c r="F22" s="12" t="n">
        <x:v>5000</x:v>
      </x:c>
      <x:c r="G22" s="7" t="str">
        <x:v>Assessed; payment unconfirmed; underlying order pending</x:v>
      </x:c>
      <x:c r="H22" s="7" t="str">
        <x:v>OIC reports 50 adverse determinations/access limits without experienced gender-affirming-care clinician review. Order 26-0027.</x:v>
      </x:c>
      <x:c r="I22" s="7" t="str">
        <x:v>Announcement October 5; exact action date pending (release covers April-August 2026). Indexed primary release retrieved; direct page returned 403.</x:v>
      </x:c>
      <x:c r="J22" s="13" t="str">
        <x:v>https://www.insurance.wa.gov/about-us/news/2026/kuderer-fines-insurers-producers-495200</x:v>
      </x:c>
    </x:row>
  </x:sheetData>
  <x:mergeCells>
    <x:mergeCell ref="A1:J1"/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71bc33412e834a26"/>
  </x:tableParts>
</x:worksheet>
</file>

<file path=xl/worksheets/sheet3.xml><?xml version="1.0" encoding="utf-8"?>
<x:worksheet xmlns:x="http://schemas.openxmlformats.org/spreadsheetml/2006/main">
  <x:sheetPr>
    <x:tabColor rgb="FF08697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48" hidden="0" customWidth="1"/>
    <x:col min="7" max="7" width="48" hidden="0" customWidth="1"/>
    <x:col min="8" max="8" width="60" hidden="0" customWidth="1"/>
  </x:cols>
  <x:sheetData>
    <x:row r="1" ht="32" customHeight="1">
      <x:c r="A1" s="9" t="str">
        <x:v>MANAGED CARE WATCH | CONTRACTS</x:v>
      </x:c>
      <x:c r="B1" s="9"/>
      <x:c r="C1" s="9"/>
      <x:c r="D1" s="9"/>
      <x:c r="E1" s="9"/>
      <x:c r="F1" s="9"/>
      <x:c r="G1" s="9"/>
      <x:c r="H1" s="9"/>
    </x:row>
    <x:row r="2" ht="27" customHeight="1">
      <x:c r="A2" s="7" t="str">
        <x:v>Initial collection, 2020–October 6, 2026. Source URLs accompany every input record.</x:v>
      </x:c>
      <x:c r="B2" s="7"/>
      <x:c r="C2" s="7"/>
      <x:c r="D2" s="7"/>
      <x:c r="E2" s="7"/>
      <x:c r="F2" s="7"/>
      <x:c r="G2" s="7"/>
      <x:c r="H2" s="7"/>
    </x:row>
    <x:row r="3" ht="27" customHeight="1">
      <x:c r="A3" s="7" t="str">
        <x:v>Blank = not verified / not extracted. USD amounts retain their category. Read payment status and scope before using.</x:v>
      </x:c>
      <x:c r="B3" s="7"/>
      <x:c r="C3" s="7"/>
      <x:c r="D3" s="7"/>
      <x:c r="E3" s="7"/>
      <x:c r="F3" s="7"/>
      <x:c r="G3" s="7"/>
      <x:c r="H3" s="7"/>
    </x:row>
    <x:row r="4" ht="65" customHeight="1">
      <x:c r="A4" s="7"/>
      <x:c r="B4" s="7"/>
      <x:c r="C4" s="7"/>
      <x:c r="D4" s="7"/>
      <x:c r="E4" s="7"/>
      <x:c r="F4" s="7"/>
      <x:c r="G4" s="7"/>
      <x:c r="H4" s="7"/>
    </x:row>
    <x:row r="5" ht="42" customHeight="1">
      <x:c r="A5" s="11" t="str">
        <x:v>Parent company</x:v>
      </x:c>
      <x:c r="B5" s="11" t="str">
        <x:v>Announcement / effective date</x:v>
      </x:c>
      <x:c r="C5" s="11" t="str">
        <x:v>State</x:v>
      </x:c>
      <x:c r="D5" s="11" t="str">
        <x:v>Program</x:v>
      </x:c>
      <x:c r="E5" s="11" t="str">
        <x:v>Outcome</x:v>
      </x:c>
      <x:c r="F5" s="11" t="str">
        <x:v>Status / verification</x:v>
      </x:c>
      <x:c r="G5" s="11" t="str">
        <x:v>Details</x:v>
      </x:c>
      <x:c r="H5" s="11" t="str">
        <x:v>Primary source URL</x:v>
      </x:c>
    </x:row>
    <x:row r="6" ht="57" customHeight="1">
      <x:c r="A6" s="7" t="str">
        <x:v>UnitedHealth Group</x:v>
      </x:c>
      <x:c r="B6" s="7" t="str">
        <x:v>2024-12-02</x:v>
      </x:c>
      <x:c r="C6" s="7" t="str">
        <x:v>Georgia</x:v>
      </x:c>
      <x:c r="D6" s="7" t="str">
        <x:v>Georgia Families</x:v>
      </x:c>
      <x:c r="E6" s="7" t="str">
        <x:v>Intent to award</x:v>
      </x:c>
      <x:c r="F6" s="7" t="str">
        <x:v>Protest phase; NOA pending in state update of 2026-04-23</x:v>
      </x:c>
      <x:c r="G6" s="7" t="str">
        <x:v>Apparent selection. Existing contracts extended through June 2027; implementation not confirmed.</x:v>
      </x:c>
      <x:c r="H6" s="13" t="str">
        <x:v>https://medicaid.georgia.gov/programs/all-programs/georgia-families/georgia-families-latest-news</x:v>
      </x:c>
    </x:row>
    <x:row r="7" ht="57" customHeight="1">
      <x:c r="A7" s="7" t="str">
        <x:v>Humana</x:v>
      </x:c>
      <x:c r="B7" s="7" t="str">
        <x:v>2024-12-02</x:v>
      </x:c>
      <x:c r="C7" s="7" t="str">
        <x:v>Georgia</x:v>
      </x:c>
      <x:c r="D7" s="7" t="str">
        <x:v>Georgia Families</x:v>
      </x:c>
      <x:c r="E7" s="7" t="str">
        <x:v>Intent to award</x:v>
      </x:c>
      <x:c r="F7" s="7" t="str">
        <x:v>Protest phase; NOA pending in state update of 2026-04-23</x:v>
      </x:c>
      <x:c r="G7" s="7" t="str">
        <x:v>Apparent selection. Existing contracts extended through June 2027; implementation not confirmed.</x:v>
      </x:c>
      <x:c r="H7" s="13" t="str">
        <x:v>https://medicaid.georgia.gov/programs/all-programs/georgia-families/georgia-families-latest-news</x:v>
      </x:c>
    </x:row>
    <x:row r="8" ht="57" customHeight="1">
      <x:c r="A8" s="7" t="str">
        <x:v>Molina Healthcare</x:v>
      </x:c>
      <x:c r="B8" s="7" t="str">
        <x:v>2024-12-02</x:v>
      </x:c>
      <x:c r="C8" s="7" t="str">
        <x:v>Georgia</x:v>
      </x:c>
      <x:c r="D8" s="7" t="str">
        <x:v>Georgia Families</x:v>
      </x:c>
      <x:c r="E8" s="7" t="str">
        <x:v>Intent to award</x:v>
      </x:c>
      <x:c r="F8" s="7" t="str">
        <x:v>Protest phase; NOA pending in state update of 2026-04-23</x:v>
      </x:c>
      <x:c r="G8" s="7" t="str">
        <x:v>Apparent selection. Existing contracts extended through June 2027; implementation not confirmed.</x:v>
      </x:c>
      <x:c r="H8" s="13" t="str">
        <x:v>https://medicaid.georgia.gov/programs/all-programs/georgia-families/georgia-families-latest-news</x:v>
      </x:c>
    </x:row>
    <x:row r="9" ht="48" customHeight="1">
      <x:c r="A9" s="7" t="str">
        <x:v>UnitedHealth Group</x:v>
      </x:c>
      <x:c r="B9" s="7" t="str">
        <x:v>2024-12-02</x:v>
      </x:c>
      <x:c r="C9" s="7" t="str">
        <x:v>Georgia</x:v>
      </x:c>
      <x:c r="D9" s="7" t="str">
        <x:v>Georgia Families 360</x:v>
      </x:c>
      <x:c r="E9" s="7" t="str">
        <x:v>Intent to award</x:v>
      </x:c>
      <x:c r="F9" s="7" t="str">
        <x:v>Protest phase; NOA pending</x:v>
      </x:c>
      <x:c r="G9" s="7" t="str">
        <x:v>Separate foster-care-related program; apparent selection only.</x:v>
      </x:c>
      <x:c r="H9" s="13" t="str">
        <x:v>https://medicaid.georgia.gov/programs/all-programs/georgia-families/georgia-families-latest-news</x:v>
      </x:c>
    </x:row>
    <x:row r="10" ht="48" customHeight="1">
      <x:c r="A10" s="7" t="str">
        <x:v>UnitedHealth Group</x:v>
      </x:c>
      <x:c r="B10" s="7" t="str">
        <x:v>2024-05-14</x:v>
      </x:c>
      <x:c r="C10" s="7" t="str">
        <x:v>Kansas</x:v>
      </x:c>
      <x:c r="D10" s="7" t="str">
        <x:v>KanCare</x:v>
      </x:c>
      <x:c r="E10" s="7" t="str">
        <x:v>Renewal / award</x:v>
      </x:c>
      <x:c r="F10" s="7" t="str">
        <x:v>State selected for 2025–2027</x:v>
      </x:c>
      <x:c r="G10" s="7" t="str">
        <x:v>UnitedHealthcare selected alongside Sunflower and Healthy Blue.</x:v>
      </x:c>
      <x:c r="H10" s="13" t="str">
        <x:v>https://www.kdhe.ks.gov/m/NewsFlash/Home/Detail/1104</x:v>
      </x:c>
    </x:row>
    <x:row r="11" ht="48" customHeight="1">
      <x:c r="A11" s="7" t="str">
        <x:v>CVS Health / Aetna</x:v>
      </x:c>
      <x:c r="B11" s="7" t="str">
        <x:v>2024</x:v>
      </x:c>
      <x:c r="C11" s="7" t="str">
        <x:v>Kansas</x:v>
      </x:c>
      <x:c r="D11" s="7" t="str">
        <x:v>KanCare</x:v>
      </x:c>
      <x:c r="E11" s="7" t="str">
        <x:v>Lost / not renewed</x:v>
      </x:c>
      <x:c r="F11" s="7" t="str">
        <x:v>Aetna coverage ended 2024-12-31</x:v>
      </x:c>
      <x:c r="G11" s="7" t="str">
        <x:v>State selected other plans for 2025; Aetna notified members of contract end.</x:v>
      </x:c>
      <x:c r="H11" s="13" t="str">
        <x:v>https://hi.aetnabetterhealth.com/kansas/index.html</x:v>
      </x:c>
    </x:row>
    <x:row r="12" ht="57" customHeight="1">
      <x:c r="A12" s="7" t="str">
        <x:v>CVS Health / Aetna</x:v>
      </x:c>
      <x:c r="B12" s="7" t="str">
        <x:v>2023-06-08</x:v>
      </x:c>
      <x:c r="C12" s="7" t="str">
        <x:v>Oklahoma</x:v>
      </x:c>
      <x:c r="D12" s="7" t="str">
        <x:v>SoonerSelect</x:v>
      </x:c>
      <x:c r="E12" s="7" t="str">
        <x:v>Award</x:v>
      </x:c>
      <x:c r="F12" s="7" t="str">
        <x:v>Award announced; launch expected April 2024 in notice</x:v>
      </x:c>
      <x:c r="G12" s="7" t="str">
        <x:v>Medical managed care selection, subject to CMS approval at announcement.</x:v>
      </x:c>
      <x:c r="H12" s="13" t="str">
        <x:v>https://oklahoma.gov/ohca/about/newsroom/2023/june/ohca-selects-organizations-to-assist-in-serving-oklahoma-medicaid.html</x:v>
      </x:c>
    </x:row>
    <x:row r="13" ht="57" customHeight="1">
      <x:c r="A13" s="7" t="str">
        <x:v>Humana</x:v>
      </x:c>
      <x:c r="B13" s="7" t="str">
        <x:v>2023-06-08</x:v>
      </x:c>
      <x:c r="C13" s="7" t="str">
        <x:v>Oklahoma</x:v>
      </x:c>
      <x:c r="D13" s="7" t="str">
        <x:v>SoonerSelect</x:v>
      </x:c>
      <x:c r="E13" s="7" t="str">
        <x:v>Award</x:v>
      </x:c>
      <x:c r="F13" s="7" t="str">
        <x:v>Award announced; launch expected April 2024 in notice</x:v>
      </x:c>
      <x:c r="G13" s="7" t="str">
        <x:v>Medical managed care selection, subject to CMS approval at announcement.</x:v>
      </x:c>
      <x:c r="H13" s="13" t="str">
        <x:v>https://oklahoma.gov/ohca/about/newsroom/2023/june/ohca-selects-organizations-to-assist-in-serving-oklahoma-medicaid.html</x:v>
      </x:c>
    </x:row>
    <x:row r="14" ht="48" customHeight="1">
      <x:c r="A14" s="7" t="str">
        <x:v>UnitedHealth Group</x:v>
      </x:c>
      <x:c r="B14" s="7" t="str">
        <x:v>2023-02-01</x:v>
      </x:c>
      <x:c r="C14" s="7" t="str">
        <x:v>Ohio</x:v>
      </x:c>
      <x:c r="D14" s="7" t="str">
        <x:v>Next Generation Medicaid</x:v>
      </x:c>
      <x:c r="E14" s="7" t="str">
        <x:v>Selected / launched</x:v>
      </x:c>
      <x:c r="F14" s="7" t="str">
        <x:v>State confirms program launch</x:v>
      </x:c>
      <x:c r="G14" s="7" t="str">
        <x:v>Listed among participating plans in Ohio launch announcement.</x:v>
      </x:c>
      <x:c r="H14" s="13" t="str">
        <x:v>https://content.govdelivery.com/accounts/OHMEDICAID/bulletins/3455079</x:v>
      </x:c>
    </x:row>
    <x:row r="15" ht="48" customHeight="1">
      <x:c r="A15" s="7" t="str">
        <x:v>Humana</x:v>
      </x:c>
      <x:c r="B15" s="7" t="str">
        <x:v>2023-02-01</x:v>
      </x:c>
      <x:c r="C15" s="7" t="str">
        <x:v>Ohio</x:v>
      </x:c>
      <x:c r="D15" s="7" t="str">
        <x:v>Next Generation Medicaid</x:v>
      </x:c>
      <x:c r="E15" s="7" t="str">
        <x:v>Selected / launched</x:v>
      </x:c>
      <x:c r="F15" s="7" t="str">
        <x:v>State confirms program launch</x:v>
      </x:c>
      <x:c r="G15" s="7" t="str">
        <x:v>Listed among participating plans in Ohio launch announcement.</x:v>
      </x:c>
      <x:c r="H15" s="13" t="str">
        <x:v>https://content.govdelivery.com/accounts/OHMEDICAID/bulletins/3455079</x:v>
      </x:c>
    </x:row>
    <x:row r="16" ht="48" customHeight="1">
      <x:c r="A16" s="7" t="str">
        <x:v>Molina Healthcare</x:v>
      </x:c>
      <x:c r="B16" s="7" t="str">
        <x:v>2023-02-01</x:v>
      </x:c>
      <x:c r="C16" s="7" t="str">
        <x:v>Ohio</x:v>
      </x:c>
      <x:c r="D16" s="7" t="str">
        <x:v>Next Generation Medicaid</x:v>
      </x:c>
      <x:c r="E16" s="7" t="str">
        <x:v>Selected / launched</x:v>
      </x:c>
      <x:c r="F16" s="7" t="str">
        <x:v>State confirms program launch</x:v>
      </x:c>
      <x:c r="G16" s="7" t="str">
        <x:v>Listed among participating plans in Ohio launch announcement.</x:v>
      </x:c>
      <x:c r="H16" s="13" t="str">
        <x:v>https://content.govdelivery.com/accounts/OHMEDICAID/bulletins/3455079</x:v>
      </x:c>
    </x:row>
    <x:row r="17" ht="57" customHeight="1">
      <x:c r="A17" s="7" t="str">
        <x:v>UnitedHealth Group</x:v>
      </x:c>
      <x:c r="B17" s="7" t="str">
        <x:v>2022-12-31</x:v>
      </x:c>
      <x:c r="C17" s="7" t="str">
        <x:v>California</x:v>
      </x:c>
      <x:c r="D17" s="7" t="str">
        <x:v>Medi-Cal</x:v>
      </x:c>
      <x:c r="E17" s="7" t="str">
        <x:v>Contract exit</x:v>
      </x:c>
      <x:c r="F17" s="7" t="str">
        <x:v>DHCS confirms contract end</x:v>
      </x:c>
      <x:c r="G17" s="7" t="str">
        <x:v>State lists UnitedHealthcare as ending its Medi-Cal managed care contract; reason not established here.</x:v>
      </x:c>
      <x:c r="H17" s="13" t="str">
        <x:v>https://www.dhcs.ca.gov/calaim-transforming-medi-cal/medi-cal-managed-care-plan-contract-information-for-medi-cal-providers/</x:v>
      </x:c>
    </x:row>
    <x:row r="18" ht="57" customHeight="1">
      <x:c r="A18" s="7" t="str">
        <x:v>UnitedHealth Group</x:v>
      </x:c>
      <x:c r="B18" s="7" t="str">
        <x:v>2023-09-12</x:v>
      </x:c>
      <x:c r="C18" s="7" t="str">
        <x:v>Texas</x:v>
      </x:c>
      <x:c r="D18" s="7" t="str">
        <x:v>STAR+PLUS</x:v>
      </x:c>
      <x:c r="E18" s="7" t="str">
        <x:v>Award</x:v>
      </x:c>
      <x:c r="F18" s="7" t="str">
        <x:v>Company announced award for September 2024 start</x:v>
      </x:c>
      <x:c r="G18" s="7" t="str">
        <x:v>Company reported selection to serve STAR+PLUS members.</x:v>
      </x:c>
      <x:c r="H18" s="13" t="str">
        <x:v>https://www.unitedhealthgroup.com/newsroom/2023/2023-09-12-uhc-selected-to-serve-star-plus-members.html</x:v>
      </x:c>
    </x:row>
    <x:row r="19" ht="72" customHeight="1">
      <x:c r="A19" s="7" t="str">
        <x:v>Humana</x:v>
      </x:c>
      <x:c r="B19" s="7" t="str">
        <x:v>2023-03-08</x:v>
      </x:c>
      <x:c r="C19" s="7" t="str">
        <x:v>Indiana</x:v>
      </x:c>
      <x:c r="D19" s="7" t="str">
        <x:v>PathWays for Aging</x:v>
      </x:c>
      <x:c r="E19" s="7" t="str">
        <x:v>Recommended award</x:v>
      </x:c>
      <x:c r="F19" s="7" t="str">
        <x:v>Recommended selection in announcement</x:v>
      </x:c>
      <x:c r="G19" s="7" t="str">
        <x:v>Planned 2024 launch for long-term services and supports; final contract status not independently verified in this collection.</x:v>
      </x:c>
      <x:c r="H19" s="13" t="str">
        <x:v>https://policy.humana.com/news-and-resources/news-press/2023/humana-healthy-horizons-recommended-by-indiana-family-and-social</x:v>
      </x:c>
    </x:row>
    <x:row r="20" ht="72" customHeight="1">
      <x:c r="A20" s="7" t="str">
        <x:v>Molina Healthcare</x:v>
      </x:c>
      <x:c r="B20" s="7" t="str">
        <x:v>2022-12-30</x:v>
      </x:c>
      <x:c r="C20" s="7" t="str">
        <x:v>California</x:v>
      </x:c>
      <x:c r="D20" s="7" t="str">
        <x:v>Medi-Cal</x:v>
      </x:c>
      <x:c r="E20" s="7" t="str">
        <x:v>Award / revised footprint</x:v>
      </x:c>
      <x:c r="F20" s="7" t="str">
        <x:v>Final agreement reported for 2024</x:v>
      </x:c>
      <x:c r="G20" s="7" t="str">
        <x:v>Direct contracts in Riverside, San Bernardino, Sacramento and San Diego; Los Angeles subcontract. Revised expected revenue below initial award announcement.</x:v>
      </x:c>
      <x:c r="H20" s="13" t="str">
        <x:v>https://www.sec.gov/Archives/edgar/data/1179929/000117992923000019/californiacontractconfirma.htm</x:v>
      </x:c>
    </x:row>
    <x:row r="21" ht="57" customHeight="1">
      <x:c r="A21" s="7" t="str">
        <x:v>Molina Healthcare</x:v>
      </x:c>
      <x:c r="B21" s="7" t="str">
        <x:v>2024-07-19</x:v>
      </x:c>
      <x:c r="C21" s="7" t="str">
        <x:v>Florida</x:v>
      </x:c>
      <x:c r="D21" s="7" t="str">
        <x:v>Statewide Medicaid Managed Care</x:v>
      </x:c>
      <x:c r="E21" s="7" t="str">
        <x:v>Award</x:v>
      </x:c>
      <x:c r="F21" s="7" t="str">
        <x:v>Company confirms award</x:v>
      </x:c>
      <x:c r="G21" s="7" t="str">
        <x:v>Miami-Dade and Monroe counties. Notice expected January 2025 start; subsequent actual start not verified here.</x:v>
      </x:c>
      <x:c r="H21" s="13" t="str">
        <x:v>https://investors.molinahealthcare.com/news-releases/news-release-details/molina-healthcare-awarded-new-florida-medicaid-contract</x:v>
      </x:c>
    </x:row>
    <x:row r="22" ht="57" customHeight="1">
      <x:c r="A22" s="7" t="str">
        <x:v>Molina Healthcare</x:v>
      </x:c>
      <x:c r="B22" s="7" t="str">
        <x:v>2025-07-01</x:v>
      </x:c>
      <x:c r="C22" s="7" t="str">
        <x:v>Virginia</x:v>
      </x:c>
      <x:c r="D22" s="7" t="str">
        <x:v>Cardinal Care</x:v>
      </x:c>
      <x:c r="E22" s="7" t="str">
        <x:v>Lost / not renewed</x:v>
      </x:c>
      <x:c r="F22" s="7" t="str">
        <x:v>Operations ceased, per 2025 Form 10-K</x:v>
      </x:c>
      <x:c r="G22" s="7" t="str">
        <x:v>Molina was not selected; withdrew court challenge in May 2025 and ceased operations July 1.</x:v>
      </x:c>
      <x:c r="H22" s="13" t="str">
        <x:v>https://www.sec.gov/Archives/edgar/data/1179929/000117992926000005/moh-20251231.htm</x:v>
      </x:c>
    </x:row>
    <x:row r="23" ht="57" customHeight="1">
      <x:c r="A23" s="7" t="str">
        <x:v>Molina Healthcare</x:v>
      </x:c>
      <x:c r="B23" s="7" t="str">
        <x:v>2024-05-22</x:v>
      </x:c>
      <x:c r="C23" s="7" t="str">
        <x:v>Wisconsin</x:v>
      </x:c>
      <x:c r="D23" s="7" t="str">
        <x:v>Family Care, region 5</x:v>
      </x:c>
      <x:c r="E23" s="7" t="str">
        <x:v>Intent to award</x:v>
      </x:c>
      <x:c r="F23" s="7" t="str">
        <x:v>Company reports notice of intent</x:v>
      </x:c>
      <x:c r="G23" s="7" t="str">
        <x:v>Expansion into a long-term care region; final execution not independently verified here.</x:v>
      </x:c>
      <x:c r="H23" s="13" t="str">
        <x:v>https://investors.molinahealthcare.com/news-releases/news-release-details/molina-healthcare-wisconsin-receives-notice-intent-award-new</x:v>
      </x:c>
    </x:row>
    <x:row r="24" ht="57" customHeight="1">
      <x:c r="A24" s="7" t="str">
        <x:v>Molina Healthcare</x:v>
      </x:c>
      <x:c r="B24" s="7" t="str">
        <x:v>2024</x:v>
      </x:c>
      <x:c r="C24" s="7" t="str">
        <x:v>Michigan</x:v>
      </x:c>
      <x:c r="D24" s="7" t="str">
        <x:v>Medicaid managed care</x:v>
      </x:c>
      <x:c r="E24" s="7" t="str">
        <x:v>Award</x:v>
      </x:c>
      <x:c r="F24" s="7" t="str">
        <x:v>Company announced October 2024 start</x:v>
      </x:c>
      <x:c r="G24" s="7" t="str">
        <x:v>Renewal / expansion reported in company award announcement.</x:v>
      </x:c>
      <x:c r="H24" s="13" t="str">
        <x:v>https://molinahealthcare.gcs-web.com/news-releases/news-release-details/molina-healthcare-wins-michigan-medicaid-contract</x:v>
      </x:c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e3383b4a73b740ff"/>
  </x:tableParts>
</x:worksheet>
</file>

<file path=xl/worksheets/sheet4.xml><?xml version="1.0" encoding="utf-8"?>
<x:worksheet xmlns:x="http://schemas.openxmlformats.org/spreadsheetml/2006/main">
  <x:sheetPr>
    <x:tabColor rgb="FF08697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1" hidden="0" customWidth="1"/>
    <x:col min="4" max="4" width="22" hidden="0" customWidth="1"/>
    <x:col min="5" max="5" width="22" hidden="0" customWidth="1"/>
    <x:col min="6" max="6" width="48" hidden="0" customWidth="1"/>
    <x:col min="7" max="7" width="60" hidden="0" customWidth="1"/>
  </x:cols>
  <x:sheetData>
    <x:row r="1" ht="32" customHeight="1">
      <x:c r="A1" s="9" t="str">
        <x:v>MANAGED CARE WATCH | WORKFORCE</x:v>
      </x:c>
      <x:c r="B1" s="9"/>
      <x:c r="C1" s="9"/>
      <x:c r="D1" s="9"/>
      <x:c r="E1" s="9"/>
      <x:c r="F1" s="9"/>
      <x:c r="G1" s="9"/>
    </x:row>
    <x:row r="2" ht="27" customHeight="1">
      <x:c r="A2" s="7" t="str">
        <x:v>Initial collection, 2020–October 6, 2026. Source URLs accompany every input record.</x:v>
      </x:c>
      <x:c r="B2" s="7"/>
      <x:c r="C2" s="7"/>
      <x:c r="D2" s="7"/>
      <x:c r="E2" s="7"/>
      <x:c r="F2" s="7"/>
      <x:c r="G2" s="7"/>
    </x:row>
    <x:row r="3" ht="27" customHeight="1">
      <x:c r="A3" s="7" t="str">
        <x:v>Blank = not verified / not extracted. USD amounts retain their category. Read payment status and scope before using.</x:v>
      </x:c>
      <x:c r="B3" s="7"/>
      <x:c r="C3" s="7"/>
      <x:c r="D3" s="7"/>
      <x:c r="E3" s="7"/>
      <x:c r="F3" s="7"/>
      <x:c r="G3" s="7"/>
    </x:row>
    <x:row r="4" ht="65" customHeight="1">
      <x:c r="A4" s="7"/>
      <x:c r="B4" s="7"/>
      <x:c r="C4" s="7"/>
      <x:c r="D4" s="7"/>
      <x:c r="E4" s="7"/>
      <x:c r="F4" s="7"/>
      <x:c r="G4" s="7"/>
    </x:row>
    <x:row r="5" ht="42" customHeight="1">
      <x:c r="A5" s="11" t="str">
        <x:v>Parent company</x:v>
      </x:c>
      <x:c r="B5" s="11" t="str">
        <x:v>Year</x:v>
      </x:c>
      <x:c r="C5" s="11" t="str">
        <x:v>Disclosed charge USD</x:v>
      </x:c>
      <x:c r="D5" s="11" t="str">
        <x:v>Affected jobs, if verified</x:v>
      </x:c>
      <x:c r="E5" s="11" t="str">
        <x:v>Same-job reposting status</x:v>
      </x:c>
      <x:c r="F5" s="11" t="str">
        <x:v>Cost scope / limits</x:v>
      </x:c>
      <x:c r="G5" s="11" t="str">
        <x:v>Primary source URL</x:v>
      </x:c>
    </x:row>
    <x:row r="6" ht="72" customHeight="1">
      <x:c r="A6" s="7" t="str">
        <x:v>UnitedHealth Group</x:v>
      </x:c>
      <x:c r="B6" s="7" t="n">
        <x:v>2025</x:v>
      </x:c>
      <x:c r="C6" s="12" t="n">
        <x:v>746000000</x:v>
      </x:c>
      <x:c r="D6" s="7"/>
      <x:c r="E6" s="7" t="str">
        <x:v>Not verified</x:v>
      </x:c>
      <x:c r="F6" s="7" t="str">
        <x:v>Combined real estate rationalization and workforce reduction charge. Workforce-only amount and affected job count are not separately established.</x:v>
      </x:c>
      <x:c r="G6" s="13" t="str">
        <x:v>https://www.sec.gov/Archives/edgar/data/731766/000073176626000062/R30.htm</x:v>
      </x:c>
    </x:row>
    <x:row r="7" ht="72" customHeight="1">
      <x:c r="A7" s="7" t="str">
        <x:v>CVS Health / Aetna</x:v>
      </x:c>
      <x:c r="B7" s="7" t="n">
        <x:v>2023</x:v>
      </x:c>
      <x:c r="C7" s="12" t="n">
        <x:v>344000000</x:v>
      </x:c>
      <x:c r="D7" s="7"/>
      <x:c r="E7" s="7" t="str">
        <x:v>Not verified</x:v>
      </x:c>
      <x:c r="F7" s="7" t="str">
        <x:v>Severance and employee-related workforce optimization costs, within a broader $507 million restructuring charge. Not an Aetna-only job count.</x:v>
      </x:c>
      <x:c r="G7" s="13" t="str">
        <x:v>https://www.sec.gov/Archives/edgar/data/64803/000006480325000007/R13.htm</x:v>
      </x:c>
    </x:row>
    <x:row r="8" ht="72" customHeight="1">
      <x:c r="A8" s="7" t="str">
        <x:v>CVS Health / Aetna</x:v>
      </x:c>
      <x:c r="B8" s="7" t="n">
        <x:v>2024</x:v>
      </x:c>
      <x:c r="C8" s="12" t="n">
        <x:v>293000000</x:v>
      </x:c>
      <x:c r="D8" s="7"/>
      <x:c r="E8" s="7" t="str">
        <x:v>Not verified</x:v>
      </x:c>
      <x:c r="F8" s="7" t="str">
        <x:v>Corporate workforce optimization costs including severance and employee-related costs. Broader restructuring also included store and asset impairments.</x:v>
      </x:c>
      <x:c r="G8" s="13" t="str">
        <x:v>https://www.sec.gov/Archives/edgar/data/64803/000006480325000007/R13.htm</x:v>
      </x:c>
    </x:row>
    <x:row r="9" ht="72" customHeight="1">
      <x:c r="A9" s="7" t="str">
        <x:v>Humana</x:v>
      </x:c>
      <x:c r="B9" s="7" t="n">
        <x:v>2023</x:v>
      </x:c>
      <x:c r="C9" s="12" t="n">
        <x:v>199000000</x:v>
      </x:c>
      <x:c r="D9" s="7"/>
      <x:c r="E9" s="7" t="str">
        <x:v>Not verified</x:v>
      </x:c>
      <x:c r="F9" s="7" t="str">
        <x:v>Severance and employee-related costs disclosed for workforce optimization / value creation initiatives. These are accounting costs, not numbers of eliminated jobs.</x:v>
      </x:c>
      <x:c r="G9" s="13" t="str">
        <x:v>https://www.sec.gov/Archives/edgar/data/49071/000004907126000009/hum-20251231.htm</x:v>
      </x:c>
    </x:row>
    <x:row r="10" ht="72" customHeight="1">
      <x:c r="A10" s="7" t="str">
        <x:v>Humana</x:v>
      </x:c>
      <x:c r="B10" s="7" t="n">
        <x:v>2024</x:v>
      </x:c>
      <x:c r="C10" s="12" t="n">
        <x:v>25000000</x:v>
      </x:c>
      <x:c r="D10" s="7"/>
      <x:c r="E10" s="7" t="str">
        <x:v>Not verified</x:v>
      </x:c>
      <x:c r="F10" s="7" t="str">
        <x:v>Severance and employee-related costs disclosed for workforce optimization / value creation initiatives. These are accounting costs, not numbers of eliminated jobs.</x:v>
      </x:c>
      <x:c r="G10" s="13" t="str">
        <x:v>https://www.sec.gov/Archives/edgar/data/49071/000004907126000009/hum-20251231.htm</x:v>
      </x:c>
    </x:row>
    <x:row r="11" ht="72" customHeight="1">
      <x:c r="A11" s="7" t="str">
        <x:v>Humana</x:v>
      </x:c>
      <x:c r="B11" s="7" t="n">
        <x:v>2025</x:v>
      </x:c>
      <x:c r="C11" s="12" t="n">
        <x:v>329000000</x:v>
      </x:c>
      <x:c r="D11" s="7"/>
      <x:c r="E11" s="7" t="str">
        <x:v>Not verified</x:v>
      </x:c>
      <x:c r="F11" s="7" t="str">
        <x:v>Severance and employee-related costs disclosed for workforce optimization / value creation initiatives. These are accounting costs, not numbers of eliminated jobs.</x:v>
      </x:c>
      <x:c r="G11" s="13" t="str">
        <x:v>https://www.sec.gov/Archives/edgar/data/49071/000004907126000009/hum-20251231.htm</x:v>
      </x:c>
    </x:row>
    <x:row r="12" ht="87" customHeight="1">
      <x:c r="A12" s="7" t="str">
        <x:v>Molina Healthcare</x:v>
      </x:c>
      <x:c r="B12" s="7" t="n">
        <x:v>2023</x:v>
      </x:c>
      <x:c r="C12" s="12"/>
      <x:c r="D12" s="7"/>
      <x:c r="E12" s="7" t="str">
        <x:v>Not verified</x:v>
      </x:c>
      <x:c r="F12" s="7" t="str">
        <x:v>Company earnings disclosure identifies one-time termination benefits in a combined adjustment. Standalone severance amount and number of eliminated jobs not established.</x:v>
      </x:c>
      <x:c r="G12" s="13" t="str">
        <x:v>https://www.sec.gov/Archives/edgar/data/1179929/000117992924000029/moh4q23_er.htm</x:v>
      </x:c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3b27cfd0148e49cd"/>
  </x:tableParts>
</x:worksheet>
</file>

<file path=xl/worksheets/sheet5.xml><?xml version="1.0" encoding="utf-8"?>
<x:worksheet xmlns:x="http://schemas.openxmlformats.org/spreadsheetml/2006/main">
  <x:sheetPr>
    <x:tabColor rgb="FF08697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60" hidden="0" customWidth="1"/>
    <x:col min="14" max="14" width="23" hidden="0" customWidth="1"/>
    <x:col min="15" max="15" width="23" hidden="0" customWidth="1"/>
  </x:cols>
  <x:sheetData>
    <x:row r="1" ht="32" customHeight="1">
      <x:c r="A1" s="9" t="str">
        <x:v>MANAGED CARE WATCH | EXECUTIVE PAY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  <x:c r="M1" s="9"/>
    </x:row>
    <x:row r="2" ht="27" customHeight="1">
      <x:c r="A2" s="7" t="str">
        <x:v>Initial collection, 2020–October 6, 2026. Source URLs accompany every input record.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</x:row>
    <x:row r="3" ht="27" customHeight="1">
      <x:c r="A3" s="7" t="str">
        <x:v>Blank = not verified / not extracted. USD amounts retain their category. Read payment status and scope before using.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</x:row>
    <x:row r="4" ht="65" customHeight="1">
      <x:c r="A4" s="7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</x:row>
    <x:row r="5" ht="42" customHeight="1">
      <x:c r="A5" s="11" t="str">
        <x:v>Parent company</x:v>
      </x:c>
      <x:c r="B5" s="11" t="str">
        <x:v>Fiscal year</x:v>
      </x:c>
      <x:c r="C5" s="11" t="str">
        <x:v>Executive</x:v>
      </x:c>
      <x:c r="D5" s="11" t="str">
        <x:v>Disclosed role</x:v>
      </x:c>
      <x:c r="E5" s="11" t="str">
        <x:v>Salary USD</x:v>
      </x:c>
      <x:c r="F5" s="11" t="str">
        <x:v>Bonus USD</x:v>
      </x:c>
      <x:c r="G5" s="11" t="str">
        <x:v>Stock award value USD</x:v>
      </x:c>
      <x:c r="H5" s="11" t="str">
        <x:v>Option award value USD</x:v>
      </x:c>
      <x:c r="I5" s="11" t="str">
        <x:v>Non-equity incentive USD</x:v>
      </x:c>
      <x:c r="J5" s="11" t="str">
        <x:v>Pension / deferred earnings USD</x:v>
      </x:c>
      <x:c r="K5" s="11" t="str">
        <x:v>All other USD</x:v>
      </x:c>
      <x:c r="L5" s="11" t="str">
        <x:v>Reported SCT total USD</x:v>
      </x:c>
      <x:c r="M5" s="11" t="str">
        <x:v>Proxy URL</x:v>
      </x:c>
      <x:c r="N5" s="16" t="str">
        <x:v>Component sum USD</x:v>
      </x:c>
      <x:c r="O5" s="16" t="str">
        <x:v>Variance USD</x:v>
      </x:c>
    </x:row>
    <x:row r="6" ht="36" customHeight="1">
      <x:c r="A6" s="7" t="str">
        <x:v>UnitedHealth Group</x:v>
      </x:c>
      <x:c r="B6" s="7" t="n">
        <x:v>2025</x:v>
      </x:c>
      <x:c r="C6" s="7" t="str">
        <x:v>Stephen Hemsley</x:v>
      </x:c>
      <x:c r="D6" s="7" t="str">
        <x:v>CEO</x:v>
      </x:c>
      <x:c r="E6" s="12" t="n">
        <x:v>596154</x:v>
      </x:c>
      <x:c r="F6" s="12" t="n">
        <x:v>0</x:v>
      </x:c>
      <x:c r="G6" s="12" t="n">
        <x:v>0</x:v>
      </x:c>
      <x:c r="H6" s="12" t="n">
        <x:v>60000024</x:v>
      </x:c>
      <x:c r="I6" s="12" t="n">
        <x:v>0</x:v>
      </x:c>
      <x:c r="J6" s="12" t="n">
        <x:v>0</x:v>
      </x:c>
      <x:c r="K6" s="12" t="n">
        <x:v>341884</x:v>
      </x:c>
      <x:c r="L6" s="12" t="n">
        <x:v>60938062</x:v>
      </x:c>
      <x:c r="M6" s="13" t="str">
        <x:v>https://www.sec.gov/Archives/edgar/data/731766/000110465926046125/tm261387-6_def14a.htm</x:v>
      </x:c>
      <x:c r="N6" s="18" t="n">
        <x:f>SUM(E6:K6)</x:f>
        <x:v>60938062</x:v>
      </x:c>
      <x:c r="O6" s="18" t="n">
        <x:f>N6-L6</x:f>
        <x:v>0</x:v>
      </x:c>
    </x:row>
    <x:row r="7" ht="36" customHeight="1">
      <x:c r="A7" s="7" t="str">
        <x:v>UnitedHealth Group</x:v>
      </x:c>
      <x:c r="B7" s="7" t="n">
        <x:v>2025</x:v>
      </x:c>
      <x:c r="C7" s="7" t="str">
        <x:v>Wayne DeVeydt</x:v>
      </x:c>
      <x:c r="D7" s="7" t="str">
        <x:v>CFO</x:v>
      </x:c>
      <x:c r="E7" s="12" t="n">
        <x:v>284615</x:v>
      </x:c>
      <x:c r="F7" s="12" t="n">
        <x:v>1200000</x:v>
      </x:c>
      <x:c r="G7" s="12" t="n">
        <x:v>8250430</x:v>
      </x:c>
      <x:c r="H7" s="12" t="n">
        <x:v>3250045</x:v>
      </x:c>
      <x:c r="I7" s="12" t="n">
        <x:v>1500000</x:v>
      </x:c>
      <x:c r="J7" s="12" t="n">
        <x:v>0</x:v>
      </x:c>
      <x:c r="K7" s="12" t="n">
        <x:v>97594</x:v>
      </x:c>
      <x:c r="L7" s="12" t="n">
        <x:v>14582684</x:v>
      </x:c>
      <x:c r="M7" s="13" t="str">
        <x:v>https://www.sec.gov/Archives/edgar/data/731766/000110465926046125/tm261387-6_def14a.htm</x:v>
      </x:c>
      <x:c r="N7" s="18" t="n">
        <x:f>SUM(E7:K7)</x:f>
        <x:v>14582684</x:v>
      </x:c>
      <x:c r="O7" s="18" t="n">
        <x:f>N7-L7</x:f>
        <x:v>0</x:v>
      </x:c>
    </x:row>
    <x:row r="8" ht="36" customHeight="1">
      <x:c r="A8" s="7" t="str">
        <x:v>UnitedHealth Group</x:v>
      </x:c>
      <x:c r="B8" s="7" t="n">
        <x:v>2025</x:v>
      </x:c>
      <x:c r="C8" s="7" t="str">
        <x:v>Timothy Noel</x:v>
      </x:c>
      <x:c r="D8" s="7" t="str">
        <x:v>UnitedHealthcare CEO</x:v>
      </x:c>
      <x:c r="E8" s="12" t="n">
        <x:v>981827</x:v>
      </x:c>
      <x:c r="F8" s="12" t="n">
        <x:v>0</x:v>
      </x:c>
      <x:c r="G8" s="12" t="n">
        <x:v>15000506</x:v>
      </x:c>
      <x:c r="H8" s="12" t="n">
        <x:v>2000079</x:v>
      </x:c>
      <x:c r="I8" s="12" t="n">
        <x:v>1750000</x:v>
      </x:c>
      <x:c r="J8" s="12" t="n">
        <x:v>0</x:v>
      </x:c>
      <x:c r="K8" s="12" t="n">
        <x:v>469334</x:v>
      </x:c>
      <x:c r="L8" s="12" t="n">
        <x:v>20201746</x:v>
      </x:c>
      <x:c r="M8" s="13" t="str">
        <x:v>https://www.sec.gov/Archives/edgar/data/731766/000110465926046125/tm261387-6_def14a.htm</x:v>
      </x:c>
      <x:c r="N8" s="18" t="n">
        <x:f>SUM(E8:K8)</x:f>
        <x:v>20201746</x:v>
      </x:c>
      <x:c r="O8" s="18" t="n">
        <x:f>N8-L8</x:f>
        <x:v>0</x:v>
      </x:c>
    </x:row>
    <x:row r="9" ht="36" customHeight="1">
      <x:c r="A9" s="7" t="str">
        <x:v>UnitedHealth Group</x:v>
      </x:c>
      <x:c r="B9" s="7" t="n">
        <x:v>2025</x:v>
      </x:c>
      <x:c r="C9" s="7" t="str">
        <x:v>Patrick Conway</x:v>
      </x:c>
      <x:c r="D9" s="7" t="str">
        <x:v>Optum CEO</x:v>
      </x:c>
      <x:c r="E9" s="12" t="n">
        <x:v>980577</x:v>
      </x:c>
      <x:c r="F9" s="12" t="n">
        <x:v>0</x:v>
      </x:c>
      <x:c r="G9" s="12" t="n">
        <x:v>15000919</x:v>
      </x:c>
      <x:c r="H9" s="12" t="n">
        <x:v>2000086</x:v>
      </x:c>
      <x:c r="I9" s="12" t="n">
        <x:v>1750000</x:v>
      </x:c>
      <x:c r="J9" s="12" t="n">
        <x:v>0</x:v>
      </x:c>
      <x:c r="K9" s="12" t="n">
        <x:v>191028</x:v>
      </x:c>
      <x:c r="L9" s="12" t="n">
        <x:v>19922610</x:v>
      </x:c>
      <x:c r="M9" s="13" t="str">
        <x:v>https://www.sec.gov/Archives/edgar/data/731766/000110465926046125/tm261387-6_def14a.htm</x:v>
      </x:c>
      <x:c r="N9" s="18" t="n">
        <x:f>SUM(E9:K9)</x:f>
        <x:v>19922610</x:v>
      </x:c>
      <x:c r="O9" s="18" t="n">
        <x:f>N9-L9</x:f>
        <x:v>0</x:v>
      </x:c>
    </x:row>
    <x:row r="10" ht="36" customHeight="1">
      <x:c r="A10" s="7" t="str">
        <x:v>UnitedHealth Group</x:v>
      </x:c>
      <x:c r="B10" s="7" t="n">
        <x:v>2025</x:v>
      </x:c>
      <x:c r="C10" s="7" t="str">
        <x:v>Christopher Zaetta</x:v>
      </x:c>
      <x:c r="D10" s="7" t="str">
        <x:v>Chief legal officer</x:v>
      </x:c>
      <x:c r="E10" s="12" t="n">
        <x:v>845192</x:v>
      </x:c>
      <x:c r="F10" s="12" t="n">
        <x:v>0</x:v>
      </x:c>
      <x:c r="G10" s="12" t="n">
        <x:v>12250835</x:v>
      </x:c>
      <x:c r="H10" s="12" t="n">
        <x:v>1750010</x:v>
      </x:c>
      <x:c r="I10" s="12" t="n">
        <x:v>925000</x:v>
      </x:c>
      <x:c r="J10" s="12" t="n">
        <x:v>0</x:v>
      </x:c>
      <x:c r="K10" s="12" t="n">
        <x:v>21270</x:v>
      </x:c>
      <x:c r="L10" s="12" t="n">
        <x:v>15792307</x:v>
      </x:c>
      <x:c r="M10" s="13" t="str">
        <x:v>https://www.sec.gov/Archives/edgar/data/731766/000110465926046125/tm261387-6_def14a.htm</x:v>
      </x:c>
      <x:c r="N10" s="18" t="n">
        <x:f>SUM(E10:K10)</x:f>
        <x:v>15792307</x:v>
      </x:c>
      <x:c r="O10" s="18" t="n">
        <x:f>N10-L10</x:f>
        <x:v>0</x:v>
      </x:c>
    </x:row>
    <x:row r="11" ht="36" customHeight="1">
      <x:c r="A11" s="7" t="str">
        <x:v>UnitedHealth Group</x:v>
      </x:c>
      <x:c r="B11" s="7" t="n">
        <x:v>2025</x:v>
      </x:c>
      <x:c r="C11" s="7" t="str">
        <x:v>Andrew Witty</x:v>
      </x:c>
      <x:c r="D11" s="7" t="str">
        <x:v>Former CEO</x:v>
      </x:c>
      <x:c r="E11" s="12" t="n">
        <x:v>903846</x:v>
      </x:c>
      <x:c r="F11" s="12" t="n">
        <x:v>0</x:v>
      </x:c>
      <x:c r="G11" s="12" t="n">
        <x:v>17250591</x:v>
      </x:c>
      <x:c r="H11" s="12" t="n">
        <x:v>5750048</x:v>
      </x:c>
      <x:c r="I11" s="12" t="n">
        <x:v>0</x:v>
      </x:c>
      <x:c r="J11" s="12" t="n">
        <x:v>0</x:v>
      </x:c>
      <x:c r="K11" s="12" t="n">
        <x:v>694887</x:v>
      </x:c>
      <x:c r="L11" s="12" t="n">
        <x:v>24599372</x:v>
      </x:c>
      <x:c r="M11" s="13" t="str">
        <x:v>https://www.sec.gov/Archives/edgar/data/731766/000110465926046125/tm261387-6_def14a.htm</x:v>
      </x:c>
      <x:c r="N11" s="18" t="n">
        <x:f>SUM(E11:K11)</x:f>
        <x:v>24599372</x:v>
      </x:c>
      <x:c r="O11" s="18" t="n">
        <x:f>N11-L11</x:f>
        <x:v>0</x:v>
      </x:c>
    </x:row>
    <x:row r="12" ht="36" customHeight="1">
      <x:c r="A12" s="7" t="str">
        <x:v>UnitedHealth Group</x:v>
      </x:c>
      <x:c r="B12" s="7" t="n">
        <x:v>2025</x:v>
      </x:c>
      <x:c r="C12" s="7" t="str">
        <x:v>John Rex</x:v>
      </x:c>
      <x:c r="D12" s="7" t="str">
        <x:v>Former CFO</x:v>
      </x:c>
      <x:c r="E12" s="12" t="n">
        <x:v>1400000</x:v>
      </x:c>
      <x:c r="F12" s="12" t="n">
        <x:v>0</x:v>
      </x:c>
      <x:c r="G12" s="12" t="n">
        <x:v>11250189</x:v>
      </x:c>
      <x:c r="H12" s="12" t="n">
        <x:v>3750088</x:v>
      </x:c>
      <x:c r="I12" s="12" t="n">
        <x:v>0</x:v>
      </x:c>
      <x:c r="J12" s="12" t="n">
        <x:v>0</x:v>
      </x:c>
      <x:c r="K12" s="12" t="n">
        <x:v>8075704</x:v>
      </x:c>
      <x:c r="L12" s="12" t="n">
        <x:v>24475981</x:v>
      </x:c>
      <x:c r="M12" s="13" t="str">
        <x:v>https://www.sec.gov/Archives/edgar/data/731766/000110465926046125/tm261387-6_def14a.htm</x:v>
      </x:c>
      <x:c r="N12" s="18" t="n">
        <x:f>SUM(E12:K12)</x:f>
        <x:v>24475981</x:v>
      </x:c>
      <x:c r="O12" s="18" t="n">
        <x:f>N12-L12</x:f>
        <x:v>0</x:v>
      </x:c>
    </x:row>
    <x:row r="13" ht="36" customHeight="1">
      <x:c r="A13" s="7" t="str">
        <x:v>CVS Health / Aetna</x:v>
      </x:c>
      <x:c r="B13" s="7" t="n">
        <x:v>2025</x:v>
      </x:c>
      <x:c r="C13" s="7" t="str">
        <x:v>David Joyner</x:v>
      </x:c>
      <x:c r="D13" s="7" t="str">
        <x:v>CEO</x:v>
      </x:c>
      <x:c r="E13" s="12" t="n">
        <x:v>1500000</x:v>
      </x:c>
      <x:c r="F13" s="12" t="n">
        <x:v>0</x:v>
      </x:c>
      <x:c r="G13" s="12" t="n">
        <x:v>14499931</x:v>
      </x:c>
      <x:c r="H13" s="12" t="n">
        <x:v>0</x:v>
      </x:c>
      <x:c r="I13" s="12" t="n">
        <x:v>4695900</x:v>
      </x:c>
      <x:c r="J13" s="12" t="n">
        <x:v>64644</x:v>
      </x:c>
      <x:c r="K13" s="12" t="n">
        <x:v>453609</x:v>
      </x:c>
      <x:c r="L13" s="12" t="n">
        <x:v>21214084</x:v>
      </x:c>
      <x:c r="M13" s="13" t="str">
        <x:v>https://www.sec.gov/Archives/edgar/data/64803/000130817926000201/cvs014969-def14a.htm</x:v>
      </x:c>
      <x:c r="N13" s="18" t="n">
        <x:f>SUM(E13:K13)</x:f>
        <x:v>21214084</x:v>
      </x:c>
      <x:c r="O13" s="18" t="n">
        <x:f>N13-L13</x:f>
        <x:v>0</x:v>
      </x:c>
    </x:row>
    <x:row r="14" ht="36" customHeight="1">
      <x:c r="A14" s="7" t="str">
        <x:v>CVS Health / Aetna</x:v>
      </x:c>
      <x:c r="B14" s="7" t="n">
        <x:v>2025</x:v>
      </x:c>
      <x:c r="C14" s="7" t="str">
        <x:v>Brian Newman</x:v>
      </x:c>
      <x:c r="D14" s="7" t="str">
        <x:v>CFO</x:v>
      </x:c>
      <x:c r="E14" s="12" t="n">
        <x:v>696970</x:v>
      </x:c>
      <x:c r="F14" s="12" t="n">
        <x:v>0</x:v>
      </x:c>
      <x:c r="G14" s="12" t="n">
        <x:v>5599950</x:v>
      </x:c>
      <x:c r="H14" s="12" t="n">
        <x:v>1399989</x:v>
      </x:c>
      <x:c r="I14" s="12" t="n">
        <x:v>1562000</x:v>
      </x:c>
      <x:c r="J14" s="12" t="n">
        <x:v>0</x:v>
      </x:c>
      <x:c r="K14" s="12" t="n">
        <x:v>161599</x:v>
      </x:c>
      <x:c r="L14" s="12" t="n">
        <x:v>9420508</x:v>
      </x:c>
      <x:c r="M14" s="13" t="str">
        <x:v>https://www.sec.gov/Archives/edgar/data/64803/000130817926000201/cvs014969-def14a.htm</x:v>
      </x:c>
      <x:c r="N14" s="18" t="n">
        <x:f>SUM(E14:K14)</x:f>
        <x:v>9420508</x:v>
      </x:c>
      <x:c r="O14" s="18" t="n">
        <x:f>N14-L14</x:f>
        <x:v>0</x:v>
      </x:c>
    </x:row>
    <x:row r="15" ht="36" customHeight="1">
      <x:c r="A15" s="7" t="str">
        <x:v>CVS Health / Aetna</x:v>
      </x:c>
      <x:c r="B15" s="7" t="n">
        <x:v>2025</x:v>
      </x:c>
      <x:c r="C15" s="7" t="str">
        <x:v>Tilak Mandadi</x:v>
      </x:c>
      <x:c r="D15" s="7" t="str">
        <x:v>EVP</x:v>
      </x:c>
      <x:c r="E15" s="12" t="n">
        <x:v>1000000</x:v>
      </x:c>
      <x:c r="F15" s="12" t="n">
        <x:v>0</x:v>
      </x:c>
      <x:c r="G15" s="12" t="n">
        <x:v>5599965</x:v>
      </x:c>
      <x:c r="H15" s="12" t="n">
        <x:v>1399996</x:v>
      </x:c>
      <x:c r="I15" s="12" t="n">
        <x:v>2561000</x:v>
      </x:c>
      <x:c r="J15" s="12" t="n">
        <x:v>0</x:v>
      </x:c>
      <x:c r="K15" s="12" t="n">
        <x:v>416755</x:v>
      </x:c>
      <x:c r="L15" s="12" t="n">
        <x:v>10977716</x:v>
      </x:c>
      <x:c r="M15" s="13" t="str">
        <x:v>https://www.sec.gov/Archives/edgar/data/64803/000130817926000201/cvs014969-def14a.htm</x:v>
      </x:c>
      <x:c r="N15" s="18" t="n">
        <x:f>SUM(E15:K15)</x:f>
        <x:v>10977716</x:v>
      </x:c>
      <x:c r="O15" s="18" t="n">
        <x:f>N15-L15</x:f>
        <x:v>0</x:v>
      </x:c>
    </x:row>
    <x:row r="16" ht="36" customHeight="1">
      <x:c r="A16" s="7" t="str">
        <x:v>CVS Health / Aetna</x:v>
      </x:c>
      <x:c r="B16" s="7" t="n">
        <x:v>2025</x:v>
      </x:c>
      <x:c r="C16" s="7" t="str">
        <x:v>Steve Nelson</x:v>
      </x:c>
      <x:c r="D16" s="7" t="str">
        <x:v>Aetna president</x:v>
      </x:c>
      <x:c r="E16" s="12" t="n">
        <x:v>1000000</x:v>
      </x:c>
      <x:c r="F16" s="12" t="n">
        <x:v>0</x:v>
      </x:c>
      <x:c r="G16" s="12" t="n">
        <x:v>5799915</x:v>
      </x:c>
      <x:c r="H16" s="12" t="n">
        <x:v>1449994</x:v>
      </x:c>
      <x:c r="I16" s="12" t="n">
        <x:v>2988000</x:v>
      </x:c>
      <x:c r="J16" s="12" t="n">
        <x:v>0</x:v>
      </x:c>
      <x:c r="K16" s="12" t="n">
        <x:v>349201</x:v>
      </x:c>
      <x:c r="L16" s="12" t="n">
        <x:v>11587110</x:v>
      </x:c>
      <x:c r="M16" s="13" t="str">
        <x:v>https://www.sec.gov/Archives/edgar/data/64803/000130817926000201/cvs014969-def14a.htm</x:v>
      </x:c>
      <x:c r="N16" s="18" t="n">
        <x:f>SUM(E16:K16)</x:f>
        <x:v>11587110</x:v>
      </x:c>
      <x:c r="O16" s="18" t="n">
        <x:f>N16-L16</x:f>
        <x:v>0</x:v>
      </x:c>
    </x:row>
    <x:row r="17" ht="36" customHeight="1">
      <x:c r="A17" s="7" t="str">
        <x:v>CVS Health / Aetna</x:v>
      </x:c>
      <x:c r="B17" s="7" t="n">
        <x:v>2025</x:v>
      </x:c>
      <x:c r="C17" s="7" t="str">
        <x:v>Prem Shah</x:v>
      </x:c>
      <x:c r="D17" s="7" t="str">
        <x:v>EVP</x:v>
      </x:c>
      <x:c r="E17" s="12" t="n">
        <x:v>1100000</x:v>
      </x:c>
      <x:c r="F17" s="12" t="n">
        <x:v>0</x:v>
      </x:c>
      <x:c r="G17" s="12" t="n">
        <x:v>7199920</x:v>
      </x:c>
      <x:c r="H17" s="12" t="n">
        <x:v>1799993</x:v>
      </x:c>
      <x:c r="I17" s="12" t="n">
        <x:v>3013000</x:v>
      </x:c>
      <x:c r="J17" s="12" t="n">
        <x:v>0</x:v>
      </x:c>
      <x:c r="K17" s="12" t="n">
        <x:v>266297</x:v>
      </x:c>
      <x:c r="L17" s="12" t="n">
        <x:v>13379210</x:v>
      </x:c>
      <x:c r="M17" s="13" t="str">
        <x:v>https://www.sec.gov/Archives/edgar/data/64803/000130817926000201/cvs014969-def14a.htm</x:v>
      </x:c>
      <x:c r="N17" s="18" t="n">
        <x:f>SUM(E17:K17)</x:f>
        <x:v>13379210</x:v>
      </x:c>
      <x:c r="O17" s="18" t="n">
        <x:f>N17-L17</x:f>
        <x:v>0</x:v>
      </x:c>
    </x:row>
    <x:row r="18" ht="36" customHeight="1">
      <x:c r="A18" s="7" t="str">
        <x:v>CVS Health / Aetna</x:v>
      </x:c>
      <x:c r="B18" s="7" t="n">
        <x:v>2025</x:v>
      </x:c>
      <x:c r="C18" s="7" t="str">
        <x:v>Thomas Cowhey</x:v>
      </x:c>
      <x:c r="D18" s="7" t="str">
        <x:v>Former CFO</x:v>
      </x:c>
      <x:c r="E18" s="12" t="n">
        <x:v>420833</x:v>
      </x:c>
      <x:c r="F18" s="12" t="n">
        <x:v>0</x:v>
      </x:c>
      <x:c r="G18" s="12" t="n">
        <x:v>4399978</x:v>
      </x:c>
      <x:c r="H18" s="12" t="n">
        <x:v>1099995</x:v>
      </x:c>
      <x:c r="I18" s="12" t="n">
        <x:v>0</x:v>
      </x:c>
      <x:c r="J18" s="12" t="n">
        <x:v>3097</x:v>
      </x:c>
      <x:c r="K18" s="12" t="n">
        <x:v>791235</x:v>
      </x:c>
      <x:c r="L18" s="12" t="n">
        <x:v>6715138</x:v>
      </x:c>
      <x:c r="M18" s="13" t="str">
        <x:v>https://www.sec.gov/Archives/edgar/data/64803/000130817926000201/cvs014969-def14a.htm</x:v>
      </x:c>
      <x:c r="N18" s="18" t="n">
        <x:f>SUM(E18:K18)</x:f>
        <x:v>6715138</x:v>
      </x:c>
      <x:c r="O18" s="18" t="n">
        <x:f>N18-L18</x:f>
        <x:v>0</x:v>
      </x:c>
    </x:row>
    <x:row r="19" ht="36" customHeight="1">
      <x:c r="A19" s="7" t="str">
        <x:v>Humana</x:v>
      </x:c>
      <x:c r="B19" s="7" t="n">
        <x:v>2025</x:v>
      </x:c>
      <x:c r="C19" s="7" t="str">
        <x:v>Jim Rechtin</x:v>
      </x:c>
      <x:c r="D19" s="7" t="str">
        <x:v>CEO</x:v>
      </x:c>
      <x:c r="E19" s="12" t="n">
        <x:v>1348558</x:v>
      </x:c>
      <x:c r="F19" s="12" t="n">
        <x:v>0</x:v>
      </x:c>
      <x:c r="G19" s="12" t="n">
        <x:v>13868141</x:v>
      </x:c>
      <x:c r="H19" s="12" t="n">
        <x:v>0</x:v>
      </x:c>
      <x:c r="I19" s="12" t="n">
        <x:v>3034740</x:v>
      </x:c>
      <x:c r="J19" s="12" t="n">
        <x:v>0</x:v>
      </x:c>
      <x:c r="K19" s="12" t="n">
        <x:v>505636</x:v>
      </x:c>
      <x:c r="L19" s="12" t="n">
        <x:v>18757075</x:v>
      </x:c>
      <x:c r="M19" s="13" t="str">
        <x:v>https://humana.gcs-web.com/static-files/1cc15d49-c9eb-4a36-88b1-235ab93ddd15</x:v>
      </x:c>
      <x:c r="N19" s="18" t="n">
        <x:f>SUM(E19:K19)</x:f>
        <x:v>18757075</x:v>
      </x:c>
      <x:c r="O19" s="18" t="n">
        <x:f>N19-L19</x:f>
        <x:v>0</x:v>
      </x:c>
    </x:row>
    <x:row r="20" ht="36" customHeight="1">
      <x:c r="A20" s="7" t="str">
        <x:v>Humana</x:v>
      </x:c>
      <x:c r="B20" s="7" t="n">
        <x:v>2025</x:v>
      </x:c>
      <x:c r="C20" s="7" t="str">
        <x:v>Celeste Mellet</x:v>
      </x:c>
      <x:c r="D20" s="7" t="str">
        <x:v>CFO</x:v>
      </x:c>
      <x:c r="E20" s="12" t="n">
        <x:v>900000</x:v>
      </x:c>
      <x:c r="F20" s="12" t="n">
        <x:v>6000000</x:v>
      </x:c>
      <x:c r="G20" s="12" t="n">
        <x:v>10651166</x:v>
      </x:c>
      <x:c r="H20" s="12" t="n">
        <x:v>0</x:v>
      </x:c>
      <x:c r="I20" s="12" t="n">
        <x:v>1327603</x:v>
      </x:c>
      <x:c r="J20" s="12" t="n">
        <x:v>0</x:v>
      </x:c>
      <x:c r="K20" s="12" t="n">
        <x:v>43935</x:v>
      </x:c>
      <x:c r="L20" s="12" t="n">
        <x:v>18922704</x:v>
      </x:c>
      <x:c r="M20" s="13" t="str">
        <x:v>https://humana.gcs-web.com/static-files/1cc15d49-c9eb-4a36-88b1-235ab93ddd15</x:v>
      </x:c>
      <x:c r="N20" s="18" t="n">
        <x:f>SUM(E20:K20)</x:f>
        <x:v>18922704</x:v>
      </x:c>
      <x:c r="O20" s="18" t="n">
        <x:f>N20-L20</x:f>
        <x:v>0</x:v>
      </x:c>
    </x:row>
    <x:row r="21" ht="36" customHeight="1">
      <x:c r="A21" s="7" t="str">
        <x:v>Humana</x:v>
      </x:c>
      <x:c r="B21" s="7" t="n">
        <x:v>2025</x:v>
      </x:c>
      <x:c r="C21" s="7" t="str">
        <x:v>Susan Diamond</x:v>
      </x:c>
      <x:c r="D21" s="7" t="str">
        <x:v>Former CFO</x:v>
      </x:c>
      <x:c r="E21" s="12" t="n">
        <x:v>961075</x:v>
      </x:c>
      <x:c r="F21" s="12" t="n">
        <x:v>0</x:v>
      </x:c>
      <x:c r="G21" s="12" t="n">
        <x:v>0</x:v>
      </x:c>
      <x:c r="H21" s="12" t="n">
        <x:v>0</x:v>
      </x:c>
      <x:c r="I21" s="12" t="n">
        <x:v>1225000</x:v>
      </x:c>
      <x:c r="J21" s="12" t="n">
        <x:v>0</x:v>
      </x:c>
      <x:c r="K21" s="12" t="n">
        <x:v>196855</x:v>
      </x:c>
      <x:c r="L21" s="12" t="n">
        <x:v>2382930</x:v>
      </x:c>
      <x:c r="M21" s="13" t="str">
        <x:v>https://humana.gcs-web.com/static-files/1cc15d49-c9eb-4a36-88b1-235ab93ddd15</x:v>
      </x:c>
      <x:c r="N21" s="18" t="n">
        <x:f>SUM(E21:K21)</x:f>
        <x:v>2382930</x:v>
      </x:c>
      <x:c r="O21" s="18" t="n">
        <x:f>N21-L21</x:f>
        <x:v>0</x:v>
      </x:c>
    </x:row>
    <x:row r="22" ht="36" customHeight="1">
      <x:c r="A22" s="7" t="str">
        <x:v>Humana</x:v>
      </x:c>
      <x:c r="B22" s="7" t="n">
        <x:v>2025</x:v>
      </x:c>
      <x:c r="C22" s="7" t="str">
        <x:v>Japan Mehta</x:v>
      </x:c>
      <x:c r="D22" s="7" t="str">
        <x:v>Executive</x:v>
      </x:c>
      <x:c r="E22" s="12" t="n">
        <x:v>618750</x:v>
      </x:c>
      <x:c r="F22" s="12" t="n">
        <x:v>4300000</x:v>
      </x:c>
      <x:c r="G22" s="12" t="n">
        <x:v>3908903</x:v>
      </x:c>
      <x:c r="H22" s="12" t="n">
        <x:v>0</x:v>
      </x:c>
      <x:c r="I22" s="12" t="n">
        <x:v>732787</x:v>
      </x:c>
      <x:c r="J22" s="12" t="n">
        <x:v>0</x:v>
      </x:c>
      <x:c r="K22" s="12" t="n">
        <x:v>4123</x:v>
      </x:c>
      <x:c r="L22" s="12" t="n">
        <x:v>9564563</x:v>
      </x:c>
      <x:c r="M22" s="13" t="str">
        <x:v>https://humana.gcs-web.com/static-files/1cc15d49-c9eb-4a36-88b1-235ab93ddd15</x:v>
      </x:c>
      <x:c r="N22" s="18" t="n">
        <x:f>SUM(E22:K22)</x:f>
        <x:v>9564563</x:v>
      </x:c>
      <x:c r="O22" s="18" t="n">
        <x:f>N22-L22</x:f>
        <x:v>0</x:v>
      </x:c>
    </x:row>
    <x:row r="23" ht="36" customHeight="1">
      <x:c r="A23" s="7" t="str">
        <x:v>Humana</x:v>
      </x:c>
      <x:c r="B23" s="7" t="n">
        <x:v>2025</x:v>
      </x:c>
      <x:c r="C23" s="7" t="str">
        <x:v>Michelle O’Hara</x:v>
      </x:c>
      <x:c r="D23" s="7" t="str">
        <x:v>Executive</x:v>
      </x:c>
      <x:c r="E23" s="12" t="n">
        <x:v>715385</x:v>
      </x:c>
      <x:c r="F23" s="12" t="n">
        <x:v>2500000</x:v>
      </x:c>
      <x:c r="G23" s="12" t="n">
        <x:v>4863176</x:v>
      </x:c>
      <x:c r="H23" s="12" t="n">
        <x:v>0</x:v>
      </x:c>
      <x:c r="I23" s="12" t="n">
        <x:v>840000</x:v>
      </x:c>
      <x:c r="J23" s="12" t="n">
        <x:v>0</x:v>
      </x:c>
      <x:c r="K23" s="12" t="n">
        <x:v>24077</x:v>
      </x:c>
      <x:c r="L23" s="12" t="n">
        <x:v>8942638</x:v>
      </x:c>
      <x:c r="M23" s="13" t="str">
        <x:v>https://humana.gcs-web.com/static-files/1cc15d49-c9eb-4a36-88b1-235ab93ddd15</x:v>
      </x:c>
      <x:c r="N23" s="18" t="n">
        <x:f>SUM(E23:K23)</x:f>
        <x:v>8942638</x:v>
      </x:c>
      <x:c r="O23" s="18" t="n">
        <x:f>N23-L23</x:f>
        <x:v>0</x:v>
      </x:c>
    </x:row>
    <x:row r="24" ht="36" customHeight="1">
      <x:c r="A24" s="7" t="str">
        <x:v>Humana</x:v>
      </x:c>
      <x:c r="B24" s="7" t="n">
        <x:v>2025</x:v>
      </x:c>
      <x:c r="C24" s="7" t="str">
        <x:v>Sanjay Shetty</x:v>
      </x:c>
      <x:c r="D24" s="7" t="str">
        <x:v>Executive</x:v>
      </x:c>
      <x:c r="E24" s="12" t="n">
        <x:v>715769</x:v>
      </x:c>
      <x:c r="F24" s="12" t="n">
        <x:v>250000</x:v>
      </x:c>
      <x:c r="G24" s="12" t="n">
        <x:v>5063055</x:v>
      </x:c>
      <x:c r="H24" s="12" t="n">
        <x:v>0</x:v>
      </x:c>
      <x:c r="I24" s="12" t="n">
        <x:v>963335</x:v>
      </x:c>
      <x:c r="J24" s="12" t="n">
        <x:v>0</x:v>
      </x:c>
      <x:c r="K24" s="12" t="n">
        <x:v>163520</x:v>
      </x:c>
      <x:c r="L24" s="12" t="n">
        <x:v>7155679</x:v>
      </x:c>
      <x:c r="M24" s="13" t="str">
        <x:v>https://humana.gcs-web.com/static-files/1cc15d49-c9eb-4a36-88b1-235ab93ddd15</x:v>
      </x:c>
      <x:c r="N24" s="18" t="n">
        <x:f>SUM(E24:K24)</x:f>
        <x:v>7155679</x:v>
      </x:c>
      <x:c r="O24" s="18" t="n">
        <x:f>N24-L24</x:f>
        <x:v>0</x:v>
      </x:c>
    </x:row>
    <x:row r="25" ht="36" customHeight="1">
      <x:c r="A25" s="7" t="str">
        <x:v>Molina Healthcare</x:v>
      </x:c>
      <x:c r="B25" s="7" t="n">
        <x:v>2025</x:v>
      </x:c>
      <x:c r="C25" s="7" t="str">
        <x:v>Joseph Zubretsky</x:v>
      </x:c>
      <x:c r="D25" s="7" t="str">
        <x:v>CEO</x:v>
      </x:c>
      <x:c r="E25" s="12" t="n">
        <x:v>1600000</x:v>
      </x:c>
      <x:c r="F25" s="12" t="n">
        <x:v>0</x:v>
      </x:c>
      <x:c r="G25" s="12" t="n">
        <x:v>16199988</x:v>
      </x:c>
      <x:c r="H25" s="12" t="n">
        <x:v>0</x:v>
      </x:c>
      <x:c r="I25" s="12" t="n">
        <x:v>0</x:v>
      </x:c>
      <x:c r="J25" s="12" t="n">
        <x:v>0</x:v>
      </x:c>
      <x:c r="K25" s="12" t="n">
        <x:v>540795</x:v>
      </x:c>
      <x:c r="L25" s="12" t="n">
        <x:v>18340783</x:v>
      </x:c>
      <x:c r="M25" s="13" t="str">
        <x:v>https://www.sec.gov/Archives/edgar/data/1179929/000117992926000014/moh-20260323.htm</x:v>
      </x:c>
      <x:c r="N25" s="18" t="n">
        <x:f>SUM(E25:K25)</x:f>
        <x:v>18340783</x:v>
      </x:c>
      <x:c r="O25" s="18" t="n">
        <x:f>N25-L25</x:f>
        <x:v>0</x:v>
      </x:c>
    </x:row>
    <x:row r="26" ht="36" customHeight="1">
      <x:c r="A26" s="7" t="str">
        <x:v>Molina Healthcare</x:v>
      </x:c>
      <x:c r="B26" s="7" t="n">
        <x:v>2025</x:v>
      </x:c>
      <x:c r="C26" s="7" t="str">
        <x:v>Mark Keim</x:v>
      </x:c>
      <x:c r="D26" s="7" t="str">
        <x:v>CFO</x:v>
      </x:c>
      <x:c r="E26" s="12" t="n">
        <x:v>1000000</x:v>
      </x:c>
      <x:c r="F26" s="12" t="n">
        <x:v>0</x:v>
      </x:c>
      <x:c r="G26" s="12" t="n">
        <x:v>6250135</x:v>
      </x:c>
      <x:c r="H26" s="12" t="n">
        <x:v>0</x:v>
      </x:c>
      <x:c r="I26" s="12" t="n">
        <x:v>0</x:v>
      </x:c>
      <x:c r="J26" s="12" t="n">
        <x:v>0</x:v>
      </x:c>
      <x:c r="K26" s="12" t="n">
        <x:v>312049</x:v>
      </x:c>
      <x:c r="L26" s="12" t="n">
        <x:v>7562184</x:v>
      </x:c>
      <x:c r="M26" s="13" t="str">
        <x:v>https://www.sec.gov/Archives/edgar/data/1179929/000117992926000014/moh-20260323.htm</x:v>
      </x:c>
      <x:c r="N26" s="18" t="n">
        <x:f>SUM(E26:K26)</x:f>
        <x:v>7562184</x:v>
      </x:c>
      <x:c r="O26" s="18" t="n">
        <x:f>N26-L26</x:f>
        <x:v>0</x:v>
      </x:c>
    </x:row>
    <x:row r="27" ht="36" customHeight="1">
      <x:c r="A27" s="7" t="str">
        <x:v>Molina Healthcare</x:v>
      </x:c>
      <x:c r="B27" s="7" t="n">
        <x:v>2025</x:v>
      </x:c>
      <x:c r="C27" s="7" t="str">
        <x:v>James Woys</x:v>
      </x:c>
      <x:c r="D27" s="7" t="str">
        <x:v>Executive</x:v>
      </x:c>
      <x:c r="E27" s="12" t="n">
        <x:v>800000</x:v>
      </x:c>
      <x:c r="F27" s="12" t="n">
        <x:v>0</x:v>
      </x:c>
      <x:c r="G27" s="12" t="n">
        <x:v>4500109</x:v>
      </x:c>
      <x:c r="H27" s="12" t="n">
        <x:v>0</x:v>
      </x:c>
      <x:c r="I27" s="12" t="n">
        <x:v>0</x:v>
      </x:c>
      <x:c r="J27" s="12" t="n">
        <x:v>0</x:v>
      </x:c>
      <x:c r="K27" s="12" t="n">
        <x:v>56409</x:v>
      </x:c>
      <x:c r="L27" s="12" t="n">
        <x:v>5356518</x:v>
      </x:c>
      <x:c r="M27" s="13" t="str">
        <x:v>https://www.sec.gov/Archives/edgar/data/1179929/000117992926000014/moh-20260323.htm</x:v>
      </x:c>
      <x:c r="N27" s="18" t="n">
        <x:f>SUM(E27:K27)</x:f>
        <x:v>5356518</x:v>
      </x:c>
      <x:c r="O27" s="18" t="n">
        <x:f>N27-L27</x:f>
        <x:v>0</x:v>
      </x:c>
    </x:row>
    <x:row r="28" ht="36" customHeight="1">
      <x:c r="A28" s="7" t="str">
        <x:v>Molina Healthcare</x:v>
      </x:c>
      <x:c r="B28" s="7" t="n">
        <x:v>2025</x:v>
      </x:c>
      <x:c r="C28" s="7" t="str">
        <x:v>Jeff Barlow</x:v>
      </x:c>
      <x:c r="D28" s="7" t="str">
        <x:v>Executive</x:v>
      </x:c>
      <x:c r="E28" s="12" t="n">
        <x:v>685000</x:v>
      </x:c>
      <x:c r="F28" s="12" t="n">
        <x:v>0</x:v>
      </x:c>
      <x:c r="G28" s="12" t="n">
        <x:v>3500053</x:v>
      </x:c>
      <x:c r="H28" s="12" t="n">
        <x:v>0</x:v>
      </x:c>
      <x:c r="I28" s="12" t="n">
        <x:v>0</x:v>
      </x:c>
      <x:c r="J28" s="12" t="n">
        <x:v>159234</x:v>
      </x:c>
      <x:c r="K28" s="12" t="n">
        <x:v>51037</x:v>
      </x:c>
      <x:c r="L28" s="12" t="n">
        <x:v>4395324</x:v>
      </x:c>
      <x:c r="M28" s="13" t="str">
        <x:v>https://www.sec.gov/Archives/edgar/data/1179929/000117992926000014/moh-20260323.htm</x:v>
      </x:c>
      <x:c r="N28" s="18" t="n">
        <x:f>SUM(E28:K28)</x:f>
        <x:v>4395324</x:v>
      </x:c>
      <x:c r="O28" s="18" t="n">
        <x:f>N28-L28</x:f>
        <x:v>0</x:v>
      </x:c>
    </x:row>
    <x:row r="29" ht="36" customHeight="1">
      <x:c r="A29" s="7" t="str">
        <x:v>Molina Healthcare</x:v>
      </x:c>
      <x:c r="B29" s="7" t="n">
        <x:v>2025</x:v>
      </x:c>
      <x:c r="C29" s="7" t="str">
        <x:v>Debra Bacon</x:v>
      </x:c>
      <x:c r="D29" s="7" t="str">
        <x:v>Executive</x:v>
      </x:c>
      <x:c r="E29" s="12" t="n">
        <x:v>675000</x:v>
      </x:c>
      <x:c r="F29" s="12" t="n">
        <x:v>0</x:v>
      </x:c>
      <x:c r="G29" s="12" t="n">
        <x:v>2200066</x:v>
      </x:c>
      <x:c r="H29" s="12" t="n">
        <x:v>0</x:v>
      </x:c>
      <x:c r="I29" s="12" t="n">
        <x:v>0</x:v>
      </x:c>
      <x:c r="J29" s="12" t="n">
        <x:v>8630</x:v>
      </x:c>
      <x:c r="K29" s="12" t="n">
        <x:v>48031</x:v>
      </x:c>
      <x:c r="L29" s="12" t="n">
        <x:v>2931727</x:v>
      </x:c>
      <x:c r="M29" s="13" t="str">
        <x:v>https://www.sec.gov/Archives/edgar/data/1179929/000117992926000014/moh-20260323.htm</x:v>
      </x:c>
      <x:c r="N29" s="18" t="n">
        <x:f>SUM(E29:K29)</x:f>
        <x:v>2931727</x:v>
      </x:c>
      <x:c r="O29" s="18" t="n">
        <x:f>N29-L29</x:f>
        <x:v>0</x:v>
      </x:c>
    </x:row>
  </x:sheetData>
  <x:mergeCells>
    <x:mergeCell ref="A1:M1"/>
    <x:mergeCell ref="A2:M2"/>
    <x:mergeCell ref="A3:M3"/>
  </x:mergeCells>
  <x:pageMargins left="0.7" right="0.7" top="0.75" bottom="0.75" header="0.3" footer="0.3"/>
  <x:tableParts count="1">
    <x:tablePart xmlns:r="http://schemas.openxmlformats.org/officeDocument/2006/relationships" r:id="Rcb7ae932658a4d3f"/>
  </x:tableParts>
</x:worksheet>
</file>

<file path=xl/worksheets/sheet6.xml><?xml version="1.0" encoding="utf-8"?>
<x:worksheet xmlns:x="http://schemas.openxmlformats.org/spreadsheetml/2006/main">
  <x:sheetPr>
    <x:tabColor rgb="FF08697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1" hidden="0" customWidth="1"/>
    <x:col min="5" max="5" width="48" hidden="0" customWidth="1"/>
    <x:col min="6" max="6" width="60" hidden="0" customWidth="1"/>
  </x:cols>
  <x:sheetData>
    <x:row r="1" ht="32" customHeight="1">
      <x:c r="A1" s="9" t="str">
        <x:v>MANAGED CARE WATCH | CEO HISTORY</x:v>
      </x:c>
      <x:c r="B1" s="9"/>
      <x:c r="C1" s="9"/>
      <x:c r="D1" s="9"/>
      <x:c r="E1" s="9"/>
      <x:c r="F1" s="9"/>
    </x:row>
    <x:row r="2" ht="27" customHeight="1">
      <x:c r="A2" s="7" t="str">
        <x:v>Initial collection, 2020–October 6, 2026. Source URLs accompany every input record.</x:v>
      </x:c>
      <x:c r="B2" s="7"/>
      <x:c r="C2" s="7"/>
      <x:c r="D2" s="7"/>
      <x:c r="E2" s="7"/>
      <x:c r="F2" s="7"/>
    </x:row>
    <x:row r="3" ht="27" customHeight="1">
      <x:c r="A3" s="7" t="str">
        <x:v>Blank = not verified / not extracted. USD amounts retain their category. Read payment status and scope before using.</x:v>
      </x:c>
      <x:c r="B3" s="7"/>
      <x:c r="C3" s="7"/>
      <x:c r="D3" s="7"/>
      <x:c r="E3" s="7"/>
      <x:c r="F3" s="7"/>
    </x:row>
    <x:row r="4" ht="65" customHeight="1">
      <x:c r="A4" s="7"/>
      <x:c r="B4" s="7"/>
      <x:c r="C4" s="7"/>
      <x:c r="D4" s="7"/>
      <x:c r="E4" s="7"/>
      <x:c r="F4" s="7"/>
    </x:row>
    <x:row r="5" ht="42" customHeight="1">
      <x:c r="A5" s="11" t="str">
        <x:v>Parent company</x:v>
      </x:c>
      <x:c r="B5" s="11" t="str">
        <x:v>Fiscal year</x:v>
      </x:c>
      <x:c r="C5" s="11" t="str">
        <x:v>Executive</x:v>
      </x:c>
      <x:c r="D5" s="11" t="str">
        <x:v>Reported SCT total USD</x:v>
      </x:c>
      <x:c r="E5" s="11" t="str">
        <x:v>Context</x:v>
      </x:c>
      <x:c r="F5" s="11" t="str">
        <x:v>Proxy URL</x:v>
      </x:c>
    </x:row>
    <x:row r="6" ht="48" customHeight="1">
      <x:c r="A6" s="7" t="str">
        <x:v>UnitedHealth Group</x:v>
      </x:c>
      <x:c r="B6" s="7" t="n">
        <x:v>2021</x:v>
      </x:c>
      <x:c r="C6" s="7" t="str">
        <x:v>Andrew Witty</x:v>
      </x:c>
      <x:c r="D6" s="12" t="n">
        <x:v>18433143</x:v>
      </x:c>
      <x:c r="E6" s="7" t="str">
        <x:v>CEO from February 2021</x:v>
      </x:c>
      <x:c r="F6" s="13" t="str">
        <x:v>https://www.sec.gov/Archives/edgar/data/731766/000110465926046125/tm261387-6_def14a.htm</x:v>
      </x:c>
    </x:row>
    <x:row r="7" ht="48" customHeight="1">
      <x:c r="A7" s="7" t="str">
        <x:v>UnitedHealth Group</x:v>
      </x:c>
      <x:c r="B7" s="7" t="n">
        <x:v>2021</x:v>
      </x:c>
      <x:c r="C7" s="7" t="str">
        <x:v>David Wichmann</x:v>
      </x:c>
      <x:c r="D7" s="12" t="n">
        <x:v>11221093</x:v>
      </x:c>
      <x:c r="E7" s="7" t="str">
        <x:v>Former CEO through February 2, 2021</x:v>
      </x:c>
      <x:c r="F7" s="13" t="str">
        <x:v>https://www.sec.gov/Archives/edgar/data/731766/000110465926046125/tm261387-6_def14a.htm</x:v>
      </x:c>
    </x:row>
    <x:row r="8" ht="48" customHeight="1">
      <x:c r="A8" s="7" t="str">
        <x:v>UnitedHealth Group</x:v>
      </x:c>
      <x:c r="B8" s="7" t="n">
        <x:v>2023</x:v>
      </x:c>
      <x:c r="C8" s="7" t="str">
        <x:v>Andrew Witty</x:v>
      </x:c>
      <x:c r="D8" s="12" t="n">
        <x:v>23534936</x:v>
      </x:c>
      <x:c r="E8" s="7" t="str"/>
      <x:c r="F8" s="13" t="str">
        <x:v>https://www.sec.gov/Archives/edgar/data/731766/000110465926046125/tm261387-6_def14a.htm</x:v>
      </x:c>
    </x:row>
    <x:row r="9" ht="48" customHeight="1">
      <x:c r="A9" s="7" t="str">
        <x:v>UnitedHealth Group</x:v>
      </x:c>
      <x:c r="B9" s="7" t="n">
        <x:v>2024</x:v>
      </x:c>
      <x:c r="C9" s="7" t="str">
        <x:v>Andrew Witty</x:v>
      </x:c>
      <x:c r="D9" s="12" t="n">
        <x:v>26339215</x:v>
      </x:c>
      <x:c r="E9" s="7" t="str"/>
      <x:c r="F9" s="13" t="str">
        <x:v>https://www.sec.gov/Archives/edgar/data/731766/000110465926046125/tm261387-6_def14a.htm</x:v>
      </x:c>
    </x:row>
    <x:row r="10" ht="48" customHeight="1">
      <x:c r="A10" s="7" t="str">
        <x:v>UnitedHealth Group</x:v>
      </x:c>
      <x:c r="B10" s="7" t="n">
        <x:v>2025</x:v>
      </x:c>
      <x:c r="C10" s="7" t="str">
        <x:v>Andrew Witty</x:v>
      </x:c>
      <x:c r="D10" s="12" t="n">
        <x:v>24599372</x:v>
      </x:c>
      <x:c r="E10" s="7" t="str">
        <x:v>Former CEO from May 2025</x:v>
      </x:c>
      <x:c r="F10" s="13" t="str">
        <x:v>https://www.sec.gov/Archives/edgar/data/731766/000110465926046125/tm261387-6_def14a.htm</x:v>
      </x:c>
    </x:row>
    <x:row r="11" ht="48" customHeight="1">
      <x:c r="A11" s="7" t="str">
        <x:v>UnitedHealth Group</x:v>
      </x:c>
      <x:c r="B11" s="7" t="n">
        <x:v>2025</x:v>
      </x:c>
      <x:c r="C11" s="7" t="str">
        <x:v>Stephen Hemsley</x:v>
      </x:c>
      <x:c r="D11" s="12" t="n">
        <x:v>60938062</x:v>
      </x:c>
      <x:c r="E11" s="7" t="str">
        <x:v>CEO from May; includes multiyear option award</x:v>
      </x:c>
      <x:c r="F11" s="13" t="str">
        <x:v>https://www.sec.gov/Archives/edgar/data/731766/000110465926046125/tm261387-6_def14a.htm</x:v>
      </x:c>
    </x:row>
    <x:row r="12" ht="48" customHeight="1">
      <x:c r="A12" s="7" t="str">
        <x:v>CVS Health / Aetna</x:v>
      </x:c>
      <x:c r="B12" s="7" t="n">
        <x:v>2022</x:v>
      </x:c>
      <x:c r="C12" s="7" t="str">
        <x:v>Karen Lynch</x:v>
      </x:c>
      <x:c r="D12" s="12" t="n">
        <x:v>21317055</x:v>
      </x:c>
      <x:c r="E12" s="7" t="str"/>
      <x:c r="F12" s="13" t="str">
        <x:v>https://www.sec.gov/Archives/edgar/data/64803/000130817925000386/cvs012729_def14a.htm</x:v>
      </x:c>
    </x:row>
    <x:row r="13" ht="48" customHeight="1">
      <x:c r="A13" s="7" t="str">
        <x:v>CVS Health / Aetna</x:v>
      </x:c>
      <x:c r="B13" s="7" t="n">
        <x:v>2023</x:v>
      </x:c>
      <x:c r="C13" s="7" t="str">
        <x:v>Karen Lynch</x:v>
      </x:c>
      <x:c r="D13" s="12" t="n">
        <x:v>21615034</x:v>
      </x:c>
      <x:c r="E13" s="7" t="str"/>
      <x:c r="F13" s="13" t="str">
        <x:v>https://www.sec.gov/Archives/edgar/data/64803/000130817925000386/cvs012729_def14a.htm</x:v>
      </x:c>
    </x:row>
    <x:row r="14" ht="48" customHeight="1">
      <x:c r="A14" s="7" t="str">
        <x:v>CVS Health / Aetna</x:v>
      </x:c>
      <x:c r="B14" s="7" t="n">
        <x:v>2024</x:v>
      </x:c>
      <x:c r="C14" s="7" t="str">
        <x:v>Karen Lynch</x:v>
      </x:c>
      <x:c r="D14" s="12" t="n">
        <x:v>23431466</x:v>
      </x:c>
      <x:c r="E14" s="7" t="str">
        <x:v>Former CEO from October 2024</x:v>
      </x:c>
      <x:c r="F14" s="13" t="str">
        <x:v>https://www.sec.gov/Archives/edgar/data/64803/000130817925000386/cvs012729_def14a.htm</x:v>
      </x:c>
    </x:row>
    <x:row r="15" ht="48" customHeight="1">
      <x:c r="A15" s="7" t="str">
        <x:v>CVS Health / Aetna</x:v>
      </x:c>
      <x:c r="B15" s="7" t="n">
        <x:v>2024</x:v>
      </x:c>
      <x:c r="C15" s="7" t="str">
        <x:v>David Joyner</x:v>
      </x:c>
      <x:c r="D15" s="12" t="n">
        <x:v>17808792</x:v>
      </x:c>
      <x:c r="E15" s="7" t="str">
        <x:v>CEO from October 2024; includes compensation in prior role</x:v>
      </x:c>
      <x:c r="F15" s="13" t="str">
        <x:v>https://www.sec.gov/Archives/edgar/data/64803/000130817926000201/cvs014969-def14a.htm</x:v>
      </x:c>
    </x:row>
    <x:row r="16" ht="48" customHeight="1">
      <x:c r="A16" s="7" t="str">
        <x:v>CVS Health / Aetna</x:v>
      </x:c>
      <x:c r="B16" s="7" t="n">
        <x:v>2025</x:v>
      </x:c>
      <x:c r="C16" s="7" t="str">
        <x:v>David Joyner</x:v>
      </x:c>
      <x:c r="D16" s="12" t="n">
        <x:v>21214084</x:v>
      </x:c>
      <x:c r="E16" s="7" t="str"/>
      <x:c r="F16" s="13" t="str">
        <x:v>https://www.sec.gov/Archives/edgar/data/64803/000130817926000201/cvs014969-def14a.htm</x:v>
      </x:c>
    </x:row>
    <x:row r="17" ht="48" customHeight="1">
      <x:c r="A17" s="7" t="str">
        <x:v>Humana</x:v>
      </x:c>
      <x:c r="B17" s="7" t="n">
        <x:v>2021</x:v>
      </x:c>
      <x:c r="C17" s="7" t="str">
        <x:v>Bruce Broussard</x:v>
      </x:c>
      <x:c r="D17" s="12" t="n">
        <x:v>16528036</x:v>
      </x:c>
      <x:c r="E17" s="7" t="str"/>
      <x:c r="F17" s="13" t="str">
        <x:v>https://humana.gcs-web.com/static-files/1cc15d49-c9eb-4a36-88b1-235ab93ddd15</x:v>
      </x:c>
    </x:row>
    <x:row r="18" ht="48" customHeight="1">
      <x:c r="A18" s="7" t="str">
        <x:v>Humana</x:v>
      </x:c>
      <x:c r="B18" s="7" t="n">
        <x:v>2022</x:v>
      </x:c>
      <x:c r="C18" s="7" t="str">
        <x:v>Bruce Broussard</x:v>
      </x:c>
      <x:c r="D18" s="12" t="n">
        <x:v>17198844</x:v>
      </x:c>
      <x:c r="E18" s="7" t="str"/>
      <x:c r="F18" s="13" t="str">
        <x:v>https://humana.gcs-web.com/static-files/1cc15d49-c9eb-4a36-88b1-235ab93ddd15</x:v>
      </x:c>
    </x:row>
    <x:row r="19" ht="48" customHeight="1">
      <x:c r="A19" s="7" t="str">
        <x:v>Humana</x:v>
      </x:c>
      <x:c r="B19" s="7" t="n">
        <x:v>2023</x:v>
      </x:c>
      <x:c r="C19" s="7" t="str">
        <x:v>Bruce Broussard</x:v>
      </x:c>
      <x:c r="D19" s="12" t="n">
        <x:v>16327384</x:v>
      </x:c>
      <x:c r="E19" s="7" t="str"/>
      <x:c r="F19" s="13" t="str">
        <x:v>https://humana.gcs-web.com/static-files/1cc15d49-c9eb-4a36-88b1-235ab93ddd15</x:v>
      </x:c>
    </x:row>
    <x:row r="20" ht="48" customHeight="1">
      <x:c r="A20" s="7" t="str">
        <x:v>Humana</x:v>
      </x:c>
      <x:c r="B20" s="7" t="n">
        <x:v>2024</x:v>
      </x:c>
      <x:c r="C20" s="7" t="str">
        <x:v>Bruce Broussard</x:v>
      </x:c>
      <x:c r="D20" s="12" t="n">
        <x:v>12057164</x:v>
      </x:c>
      <x:c r="E20" s="7" t="str">
        <x:v>CEO through June 2024</x:v>
      </x:c>
      <x:c r="F20" s="13" t="str">
        <x:v>https://humana.gcs-web.com/static-files/1cc15d49-c9eb-4a36-88b1-235ab93ddd15</x:v>
      </x:c>
    </x:row>
    <x:row r="21" ht="48" customHeight="1">
      <x:c r="A21" s="7" t="str">
        <x:v>Humana</x:v>
      </x:c>
      <x:c r="B21" s="7" t="n">
        <x:v>2024</x:v>
      </x:c>
      <x:c r="C21" s="7" t="str">
        <x:v>Jim Rechtin</x:v>
      </x:c>
      <x:c r="D21" s="12" t="n">
        <x:v>15579476</x:v>
      </x:c>
      <x:c r="E21" s="7" t="str">
        <x:v>CEO from July; SCT value used rather than PvP figure differing by $1</x:v>
      </x:c>
      <x:c r="F21" s="13" t="str">
        <x:v>https://humana.gcs-web.com/static-files/1cc15d49-c9eb-4a36-88b1-235ab93ddd15</x:v>
      </x:c>
    </x:row>
    <x:row r="22" ht="48" customHeight="1">
      <x:c r="A22" s="7" t="str">
        <x:v>Humana</x:v>
      </x:c>
      <x:c r="B22" s="7" t="n">
        <x:v>2025</x:v>
      </x:c>
      <x:c r="C22" s="7" t="str">
        <x:v>Jim Rechtin</x:v>
      </x:c>
      <x:c r="D22" s="12" t="n">
        <x:v>18757075</x:v>
      </x:c>
      <x:c r="E22" s="7" t="str"/>
      <x:c r="F22" s="13" t="str">
        <x:v>https://humana.gcs-web.com/static-files/1cc15d49-c9eb-4a36-88b1-235ab93ddd15</x:v>
      </x:c>
    </x:row>
    <x:row r="23" ht="48" customHeight="1">
      <x:c r="A23" s="7" t="str">
        <x:v>Molina Healthcare</x:v>
      </x:c>
      <x:c r="B23" s="7" t="n">
        <x:v>2021</x:v>
      </x:c>
      <x:c r="C23" s="7" t="str">
        <x:v>Joseph Zubretsky</x:v>
      </x:c>
      <x:c r="D23" s="12" t="n">
        <x:v>19961698</x:v>
      </x:c>
      <x:c r="E23" s="7" t="str"/>
      <x:c r="F23" s="13" t="str">
        <x:v>https://www.sec.gov/Archives/edgar/data/1179929/000117992926000014/moh-20260323.htm</x:v>
      </x:c>
    </x:row>
    <x:row r="24" ht="48" customHeight="1">
      <x:c r="A24" s="7" t="str">
        <x:v>Molina Healthcare</x:v>
      </x:c>
      <x:c r="B24" s="7" t="n">
        <x:v>2022</x:v>
      </x:c>
      <x:c r="C24" s="7" t="str">
        <x:v>Joseph Zubretsky</x:v>
      </x:c>
      <x:c r="D24" s="12" t="n">
        <x:v>22131256</x:v>
      </x:c>
      <x:c r="E24" s="7" t="str"/>
      <x:c r="F24" s="13" t="str">
        <x:v>https://www.sec.gov/Archives/edgar/data/1179929/000117992926000014/moh-20260323.htm</x:v>
      </x:c>
    </x:row>
    <x:row r="25" ht="48" customHeight="1">
      <x:c r="A25" s="7" t="str">
        <x:v>Molina Healthcare</x:v>
      </x:c>
      <x:c r="B25" s="7" t="n">
        <x:v>2023</x:v>
      </x:c>
      <x:c r="C25" s="7" t="str">
        <x:v>Joseph Zubretsky</x:v>
      </x:c>
      <x:c r="D25" s="12" t="n">
        <x:v>21491723</x:v>
      </x:c>
      <x:c r="E25" s="7" t="str"/>
      <x:c r="F25" s="13" t="str">
        <x:v>https://www.sec.gov/Archives/edgar/data/1179929/000117992926000014/moh-20260323.htm</x:v>
      </x:c>
    </x:row>
    <x:row r="26" ht="48" customHeight="1">
      <x:c r="A26" s="7" t="str">
        <x:v>Molina Healthcare</x:v>
      </x:c>
      <x:c r="B26" s="7" t="n">
        <x:v>2024</x:v>
      </x:c>
      <x:c r="C26" s="7" t="str">
        <x:v>Joseph Zubretsky</x:v>
      </x:c>
      <x:c r="D26" s="12" t="n">
        <x:v>21944109</x:v>
      </x:c>
      <x:c r="E26" s="7" t="str"/>
      <x:c r="F26" s="13" t="str">
        <x:v>https://www.sec.gov/Archives/edgar/data/1179929/000117992926000014/moh-20260323.htm</x:v>
      </x:c>
    </x:row>
    <x:row r="27" ht="48" customHeight="1">
      <x:c r="A27" s="7" t="str">
        <x:v>Molina Healthcare</x:v>
      </x:c>
      <x:c r="B27" s="7" t="n">
        <x:v>2025</x:v>
      </x:c>
      <x:c r="C27" s="7" t="str">
        <x:v>Joseph Zubretsky</x:v>
      </x:c>
      <x:c r="D27" s="12" t="n">
        <x:v>18340783</x:v>
      </x:c>
      <x:c r="E27" s="7" t="str"/>
      <x:c r="F27" s="13" t="str">
        <x:v>https://www.sec.gov/Archives/edgar/data/1179929/000117992926000014/moh-20260323.htm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844be77c21e64889"/>
  </x:tableParts>
</x:worksheet>
</file>

<file path=xl/worksheets/sheet7.xml><?xml version="1.0" encoding="utf-8"?>
<x:worksheet xmlns:x="http://schemas.openxmlformats.org/spreadsheetml/2006/main">
  <x:sheetPr>
    <x:tabColor rgb="FF08697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48" hidden="0" customWidth="1"/>
    <x:col min="5" max="5" width="21" hidden="0" customWidth="1"/>
    <x:col min="6" max="6" width="60" hidden="0" customWidth="1"/>
  </x:cols>
  <x:sheetData>
    <x:row r="1" ht="32" customHeight="1">
      <x:c r="A1" s="9" t="str">
        <x:v>MANAGED CARE WATCH | BENEFITS</x:v>
      </x:c>
      <x:c r="B1" s="9"/>
      <x:c r="C1" s="9"/>
      <x:c r="D1" s="9"/>
      <x:c r="E1" s="9"/>
      <x:c r="F1" s="9"/>
    </x:row>
    <x:row r="2" ht="27" customHeight="1">
      <x:c r="A2" s="7" t="str">
        <x:v>Initial collection, 2020–October 6, 2026. Source URLs accompany every input record.</x:v>
      </x:c>
      <x:c r="B2" s="7"/>
      <x:c r="C2" s="7"/>
      <x:c r="D2" s="7"/>
      <x:c r="E2" s="7"/>
      <x:c r="F2" s="7"/>
    </x:row>
    <x:row r="3" ht="27" customHeight="1">
      <x:c r="A3" s="7" t="str">
        <x:v>Blank = not verified / not extracted. USD amounts retain their category. Read payment status and scope before using.</x:v>
      </x:c>
      <x:c r="B3" s="7"/>
      <x:c r="C3" s="7"/>
      <x:c r="D3" s="7"/>
      <x:c r="E3" s="7"/>
      <x:c r="F3" s="7"/>
    </x:row>
    <x:row r="4" ht="65" customHeight="1">
      <x:c r="A4" s="7"/>
      <x:c r="B4" s="7"/>
      <x:c r="C4" s="7"/>
      <x:c r="D4" s="7"/>
      <x:c r="E4" s="7"/>
      <x:c r="F4" s="7"/>
    </x:row>
    <x:row r="5" ht="42" customHeight="1">
      <x:c r="A5" s="11" t="str">
        <x:v>Parent company</x:v>
      </x:c>
      <x:c r="B5" s="11" t="str">
        <x:v>Fiscal year</x:v>
      </x:c>
      <x:c r="C5" s="11" t="str">
        <x:v>Executive</x:v>
      </x:c>
      <x:c r="D5" s="11" t="str">
        <x:v>Component</x:v>
      </x:c>
      <x:c r="E5" s="11" t="str">
        <x:v>Amount USD, included in pay</x:v>
      </x:c>
      <x:c r="F5" s="11" t="str">
        <x:v>Proxy URL</x:v>
      </x:c>
    </x:row>
    <x:row r="6" ht="48" customHeight="1">
      <x:c r="A6" s="7" t="str">
        <x:v>UnitedHealth Group</x:v>
      </x:c>
      <x:c r="B6" s="7" t="n">
        <x:v>2025</x:v>
      </x:c>
      <x:c r="C6" s="7" t="str">
        <x:v>Stephen Hemsley</x:v>
      </x:c>
      <x:c r="D6" s="7" t="str">
        <x:v>Security</x:v>
      </x:c>
      <x:c r="E6" s="12" t="n">
        <x:v>297611</x:v>
      </x:c>
      <x:c r="F6" s="13" t="str">
        <x:v>https://www.sec.gov/Archives/edgar/data/731766/000110465926046125/tm261387-6_def14a.htm</x:v>
      </x:c>
    </x:row>
    <x:row r="7" ht="48" customHeight="1">
      <x:c r="A7" s="7" t="str">
        <x:v>UnitedHealth Group</x:v>
      </x:c>
      <x:c r="B7" s="7" t="n">
        <x:v>2025</x:v>
      </x:c>
      <x:c r="C7" s="7" t="str">
        <x:v>Stephen Hemsley</x:v>
      </x:c>
      <x:c r="D7" s="7" t="str">
        <x:v>401(k) contribution</x:v>
      </x:c>
      <x:c r="E7" s="12" t="n">
        <x:v>15750</x:v>
      </x:c>
      <x:c r="F7" s="13" t="str">
        <x:v>https://www.sec.gov/Archives/edgar/data/731766/000110465926046125/tm261387-6_def14a.htm</x:v>
      </x:c>
    </x:row>
    <x:row r="8" ht="48" customHeight="1">
      <x:c r="A8" s="7" t="str">
        <x:v>UnitedHealth Group</x:v>
      </x:c>
      <x:c r="B8" s="7" t="n">
        <x:v>2025</x:v>
      </x:c>
      <x:c r="C8" s="7" t="str">
        <x:v>Stephen Hemsley</x:v>
      </x:c>
      <x:c r="D8" s="7" t="str">
        <x:v>Insurance</x:v>
      </x:c>
      <x:c r="E8" s="12" t="n">
        <x:v>28523</x:v>
      </x:c>
      <x:c r="F8" s="13" t="str">
        <x:v>https://www.sec.gov/Archives/edgar/data/731766/000110465926046125/tm261387-6_def14a.htm</x:v>
      </x:c>
    </x:row>
    <x:row r="9" ht="48" customHeight="1">
      <x:c r="A9" s="7" t="str">
        <x:v>Humana</x:v>
      </x:c>
      <x:c r="B9" s="7" t="n">
        <x:v>2025</x:v>
      </x:c>
      <x:c r="C9" s="7" t="str">
        <x:v>Jim Rechtin</x:v>
      </x:c>
      <x:c r="D9" s="7" t="str">
        <x:v>Retirement equalization</x:v>
      </x:c>
      <x:c r="E9" s="12" t="n">
        <x:v>220653</x:v>
      </x:c>
      <x:c r="F9" s="13" t="str">
        <x:v>https://humana.gcs-web.com/static-files/1cc15d49-c9eb-4a36-88b1-235ab93ddd15</x:v>
      </x:c>
    </x:row>
    <x:row r="10" ht="48" customHeight="1">
      <x:c r="A10" s="7" t="str">
        <x:v>Humana</x:v>
      </x:c>
      <x:c r="B10" s="7" t="n">
        <x:v>2025</x:v>
      </x:c>
      <x:c r="C10" s="7" t="str">
        <x:v>Jim Rechtin</x:v>
      </x:c>
      <x:c r="D10" s="7" t="str">
        <x:v>Retirement match</x:v>
      </x:c>
      <x:c r="E10" s="12" t="n">
        <x:v>26250</x:v>
      </x:c>
      <x:c r="F10" s="13" t="str">
        <x:v>https://humana.gcs-web.com/static-files/1cc15d49-c9eb-4a36-88b1-235ab93ddd15</x:v>
      </x:c>
    </x:row>
    <x:row r="11" ht="48" customHeight="1">
      <x:c r="A11" s="7" t="str">
        <x:v>Humana</x:v>
      </x:c>
      <x:c r="B11" s="7" t="n">
        <x:v>2025</x:v>
      </x:c>
      <x:c r="C11" s="7" t="str">
        <x:v>Jim Rechtin</x:v>
      </x:c>
      <x:c r="D11" s="7" t="str">
        <x:v>Personal aircraft</x:v>
      </x:c>
      <x:c r="E11" s="12" t="n">
        <x:v>143304</x:v>
      </x:c>
      <x:c r="F11" s="13" t="str">
        <x:v>https://humana.gcs-web.com/static-files/1cc15d49-c9eb-4a36-88b1-235ab93ddd15</x:v>
      </x:c>
    </x:row>
    <x:row r="12" ht="48" customHeight="1">
      <x:c r="A12" s="7" t="str">
        <x:v>Humana</x:v>
      </x:c>
      <x:c r="B12" s="7" t="n">
        <x:v>2025</x:v>
      </x:c>
      <x:c r="C12" s="7" t="str">
        <x:v>Jim Rechtin</x:v>
      </x:c>
      <x:c r="D12" s="7" t="str">
        <x:v>Charitable contributions</x:v>
      </x:c>
      <x:c r="E12" s="12" t="n">
        <x:v>40000</x:v>
      </x:c>
      <x:c r="F12" s="13" t="str">
        <x:v>https://humana.gcs-web.com/static-files/1cc15d49-c9eb-4a36-88b1-235ab93ddd15</x:v>
      </x:c>
    </x:row>
    <x:row r="13" ht="48" customHeight="1">
      <x:c r="A13" s="7" t="str">
        <x:v>Humana</x:v>
      </x:c>
      <x:c r="B13" s="7" t="n">
        <x:v>2025</x:v>
      </x:c>
      <x:c r="C13" s="7" t="str">
        <x:v>Jim Rechtin</x:v>
      </x:c>
      <x:c r="D13" s="7" t="str">
        <x:v>Financial planning</x:v>
      </x:c>
      <x:c r="E13" s="12" t="n">
        <x:v>18000</x:v>
      </x:c>
      <x:c r="F13" s="13" t="str">
        <x:v>https://humana.gcs-web.com/static-files/1cc15d49-c9eb-4a36-88b1-235ab93ddd15</x:v>
      </x:c>
    </x:row>
    <x:row r="14" ht="48" customHeight="1">
      <x:c r="A14" s="7" t="str">
        <x:v>Humana</x:v>
      </x:c>
      <x:c r="B14" s="7" t="n">
        <x:v>2025</x:v>
      </x:c>
      <x:c r="C14" s="7" t="str">
        <x:v>Jim Rechtin</x:v>
      </x:c>
      <x:c r="D14" s="7" t="str">
        <x:v>Other</x:v>
      </x:c>
      <x:c r="E14" s="12" t="n">
        <x:v>57429</x:v>
      </x:c>
      <x:c r="F14" s="13" t="str">
        <x:v>https://humana.gcs-web.com/static-files/1cc15d49-c9eb-4a36-88b1-235ab93ddd15</x:v>
      </x:c>
    </x:row>
    <x:row r="15" ht="48" customHeight="1">
      <x:c r="A15" s="7" t="str">
        <x:v>Molina Healthcare</x:v>
      </x:c>
      <x:c r="B15" s="7" t="n">
        <x:v>2025</x:v>
      </x:c>
      <x:c r="C15" s="7" t="str">
        <x:v>Joseph Zubretsky</x:v>
      </x:c>
      <x:c r="D15" s="7" t="str">
        <x:v>Security</x:v>
      </x:c>
      <x:c r="E15" s="12" t="n">
        <x:v>456000</x:v>
      </x:c>
      <x:c r="F15" s="13" t="str">
        <x:v>https://www.sec.gov/Archives/edgar/data/1179929/000117992926000014/moh-20260323.htm</x:v>
      </x:c>
    </x:row>
    <x:row r="16" ht="48" customHeight="1">
      <x:c r="A16" s="7" t="str">
        <x:v>Molina Healthcare</x:v>
      </x:c>
      <x:c r="B16" s="7" t="n">
        <x:v>2025</x:v>
      </x:c>
      <x:c r="C16" s="7" t="str">
        <x:v>Joseph Zubretsky</x:v>
      </x:c>
      <x:c r="D16" s="7" t="str">
        <x:v>Life insurance</x:v>
      </x:c>
      <x:c r="E16" s="12" t="n">
        <x:v>9144</x:v>
      </x:c>
      <x:c r="F16" s="13" t="str">
        <x:v>https://www.sec.gov/Archives/edgar/data/1179929/000117992926000014/moh-20260323.htm</x:v>
      </x:c>
    </x:row>
    <x:row r="17" ht="48" customHeight="1">
      <x:c r="A17" s="7" t="str">
        <x:v>Molina Healthcare</x:v>
      </x:c>
      <x:c r="B17" s="7" t="n">
        <x:v>2025</x:v>
      </x:c>
      <x:c r="C17" s="7" t="str">
        <x:v>Joseph Zubretsky</x:v>
      </x:c>
      <x:c r="D17" s="7" t="str">
        <x:v>401(k) match</x:v>
      </x:c>
      <x:c r="E17" s="12" t="n">
        <x:v>12308</x:v>
      </x:c>
      <x:c r="F17" s="13" t="str">
        <x:v>https://www.sec.gov/Archives/edgar/data/1179929/000117992926000014/moh-20260323.htm</x:v>
      </x:c>
    </x:row>
    <x:row r="18" ht="48" customHeight="1">
      <x:c r="A18" s="7" t="str">
        <x:v>Molina Healthcare</x:v>
      </x:c>
      <x:c r="B18" s="7" t="n">
        <x:v>2025</x:v>
      </x:c>
      <x:c r="C18" s="7" t="str">
        <x:v>Joseph Zubretsky</x:v>
      </x:c>
      <x:c r="D18" s="7" t="str">
        <x:v>Liquidated paid time off</x:v>
      </x:c>
      <x:c r="E18" s="12" t="n">
        <x:v>61538</x:v>
      </x:c>
      <x:c r="F18" s="13" t="str">
        <x:v>https://www.sec.gov/Archives/edgar/data/1179929/000117992926000014/moh-20260323.htm</x:v>
      </x:c>
    </x:row>
    <x:row r="19" ht="48" customHeight="1">
      <x:c r="A19" s="7" t="str">
        <x:v>Molina Healthcare</x:v>
      </x:c>
      <x:c r="B19" s="7" t="n">
        <x:v>2025</x:v>
      </x:c>
      <x:c r="C19" s="7" t="str">
        <x:v>Joseph Zubretsky</x:v>
      </x:c>
      <x:c r="D19" s="7" t="str">
        <x:v>Other</x:v>
      </x:c>
      <x:c r="E19" s="12" t="n">
        <x:v>1805</x:v>
      </x:c>
      <x:c r="F19" s="13" t="str">
        <x:v>https://www.sec.gov/Archives/edgar/data/1179929/000117992926000014/moh-20260323.htm</x:v>
      </x:c>
    </x:row>
    <x:row r="20" ht="48" customHeight="1">
      <x:c r="A20" s="7" t="str">
        <x:v>Molina Healthcare</x:v>
      </x:c>
      <x:c r="B20" s="7" t="n">
        <x:v>2025</x:v>
      </x:c>
      <x:c r="C20" s="7" t="str">
        <x:v>Mark Keim</x:v>
      </x:c>
      <x:c r="D20" s="7" t="str">
        <x:v>Lodging</x:v>
      </x:c>
      <x:c r="E20" s="12" t="n">
        <x:v>250000</x:v>
      </x:c>
      <x:c r="F20" s="13" t="str">
        <x:v>https://www.sec.gov/Archives/edgar/data/1179929/000117992926000014/moh-20260323.htm</x:v>
      </x:c>
    </x:row>
    <x:row r="21" ht="48" customHeight="1">
      <x:c r="A21" s="7" t="str">
        <x:v>CVS Health / Aetna</x:v>
      </x:c>
      <x:c r="B21" s="7" t="n">
        <x:v>2025</x:v>
      </x:c>
      <x:c r="C21" s="7" t="str">
        <x:v>David Joyner</x:v>
      </x:c>
      <x:c r="D21" s="7" t="str">
        <x:v>All other compensation, detailed extraction pending</x:v>
      </x:c>
      <x:c r="E21" s="12" t="n">
        <x:v>453609</x:v>
      </x:c>
      <x:c r="F21" s="13" t="str">
        <x:v>https://www.sec.gov/Archives/edgar/data/64803/000130817926000201/cvs014969-def14a.htm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25ef90e33cb24090"/>
  </x:tableParts>
</x:worksheet>
</file>

<file path=xl/worksheets/sheet8.xml><?xml version="1.0" encoding="utf-8"?>
<x:worksheet xmlns:x="http://schemas.openxmlformats.org/spreadsheetml/2006/main">
  <x:sheetPr>
    <x:tabColor rgb="FF08697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48" hidden="0" customWidth="1"/>
    <x:col min="5" max="5" width="60" hidden="0" customWidth="1"/>
  </x:cols>
  <x:sheetData>
    <x:row r="1" ht="32" customHeight="1">
      <x:c r="A1" s="9" t="str">
        <x:v>MANAGED CARE WATCH | LEADERSHIP</x:v>
      </x:c>
      <x:c r="B1" s="9"/>
      <x:c r="C1" s="9"/>
      <x:c r="D1" s="9"/>
      <x:c r="E1" s="9"/>
    </x:row>
    <x:row r="2" ht="27" customHeight="1">
      <x:c r="A2" s="7" t="str">
        <x:v>Initial collection, 2020–October 6, 2026. Source URLs accompany every input record.</x:v>
      </x:c>
      <x:c r="B2" s="7"/>
      <x:c r="C2" s="7"/>
      <x:c r="D2" s="7"/>
      <x:c r="E2" s="7"/>
    </x:row>
    <x:row r="3" ht="27" customHeight="1">
      <x:c r="A3" s="7" t="str">
        <x:v>Blank = not verified / not extracted. USD amounts retain their category. Read payment status and scope before using.</x:v>
      </x:c>
      <x:c r="B3" s="7"/>
      <x:c r="C3" s="7"/>
      <x:c r="D3" s="7"/>
      <x:c r="E3" s="7"/>
    </x:row>
    <x:row r="4" ht="65" customHeight="1">
      <x:c r="A4" s="7"/>
      <x:c r="B4" s="7"/>
      <x:c r="C4" s="7"/>
      <x:c r="D4" s="7"/>
      <x:c r="E4" s="7"/>
    </x:row>
    <x:row r="5" ht="42" customHeight="1">
      <x:c r="A5" s="11" t="str">
        <x:v>Parent company</x:v>
      </x:c>
      <x:c r="B5" s="11" t="str">
        <x:v>Effective / announcement date</x:v>
      </x:c>
      <x:c r="C5" s="11" t="str">
        <x:v>Role</x:v>
      </x:c>
      <x:c r="D5" s="11" t="str">
        <x:v>Change</x:v>
      </x:c>
      <x:c r="E5" s="11" t="str">
        <x:v>Primary source URL</x:v>
      </x:c>
    </x:row>
    <x:row r="6" ht="48" customHeight="1">
      <x:c r="A6" s="7" t="str">
        <x:v>UnitedHealth Group</x:v>
      </x:c>
      <x:c r="B6" s="7" t="str">
        <x:v>2021-02-03</x:v>
      </x:c>
      <x:c r="C6" s="7" t="str">
        <x:v>Group CEO</x:v>
      </x:c>
      <x:c r="D6" s="7" t="str">
        <x:v>Andrew Witty succeeded David Wichmann.</x:v>
      </x:c>
      <x:c r="E6" s="13" t="str">
        <x:v>https://www.sec.gov/Archives/edgar/data/731766/000110465926046125/tm261387-6_def14a.htm</x:v>
      </x:c>
    </x:row>
    <x:row r="7" ht="48" customHeight="1">
      <x:c r="A7" s="7" t="str">
        <x:v>UnitedHealth Group</x:v>
      </x:c>
      <x:c r="B7" s="7" t="str">
        <x:v>2025-05-12</x:v>
      </x:c>
      <x:c r="C7" s="7" t="str">
        <x:v>Group CEO</x:v>
      </x:c>
      <x:c r="D7" s="7" t="str">
        <x:v>Andrew Witty stepped down; Stephen Hemsley returned as CEO.</x:v>
      </x:c>
      <x:c r="E7" s="13" t="str">
        <x:v>https://www.unitedhealthgroup.com/newsroom/2025/2025-05-13-uhg-announces-leadership-transition.html</x:v>
      </x:c>
    </x:row>
    <x:row r="8" ht="57" customHeight="1">
      <x:c r="A8" s="7" t="str">
        <x:v>UnitedHealth Group</x:v>
      </x:c>
      <x:c r="B8" s="7" t="str">
        <x:v>2025-09-02</x:v>
      </x:c>
      <x:c r="C8" s="7" t="str">
        <x:v>CFO</x:v>
      </x:c>
      <x:c r="D8" s="7" t="str">
        <x:v>Wayne DeVeydt succeeded John Rex; Rex moved to an advisory role.</x:v>
      </x:c>
      <x:c r="E8" s="13" t="str">
        <x:v>https://www.unitedhealthgroup.com/newsroom/2025/2025-07-31-uhg-announces-changes-to-leadership-team.html</x:v>
      </x:c>
    </x:row>
    <x:row r="9" ht="57" customHeight="1">
      <x:c r="A9" s="7" t="str">
        <x:v>CVS Health / Aetna</x:v>
      </x:c>
      <x:c r="B9" s="7" t="str">
        <x:v>2024-10-17</x:v>
      </x:c>
      <x:c r="C9" s="7" t="str">
        <x:v>Group CEO</x:v>
      </x:c>
      <x:c r="D9" s="7" t="str">
        <x:v>David Joyner succeeded Karen Lynch.</x:v>
      </x:c>
      <x:c r="E9" s="13" t="str">
        <x:v>https://www.cvshealth.com/news/company-news/cvs-health-appoints-david-joyner-president-and-chief-executive-officer.html</x:v>
      </x:c>
    </x:row>
    <x:row r="10" ht="48" customHeight="1">
      <x:c r="A10" s="7" t="str">
        <x:v>CVS Health / Aetna</x:v>
      </x:c>
      <x:c r="B10" s="7" t="str">
        <x:v>2025-05-12</x:v>
      </x:c>
      <x:c r="C10" s="7" t="str">
        <x:v>CFO</x:v>
      </x:c>
      <x:c r="D10" s="7" t="str">
        <x:v>Brian Newman succeeded Thomas Cowhey; Cowhey initially served as an advisor.</x:v>
      </x:c>
      <x:c r="E10" s="13" t="str">
        <x:v>https://www.sec.gov/Archives/edgar/data/64803/000130817926000201/cvs014969-def14a.htm</x:v>
      </x:c>
    </x:row>
    <x:row r="11" ht="57" customHeight="1">
      <x:c r="A11" s="7" t="str">
        <x:v>Humana</x:v>
      </x:c>
      <x:c r="B11" s="7" t="str">
        <x:v>2024-07-01</x:v>
      </x:c>
      <x:c r="C11" s="7" t="str">
        <x:v>CEO</x:v>
      </x:c>
      <x:c r="D11" s="7" t="str">
        <x:v>Jim Rechtin succeeded Bruce Broussard in a planned transition.</x:v>
      </x:c>
      <x:c r="E11" s="13" t="str">
        <x:v>https://humana.gcs-web.com/news-releases/news-release-details/jim-rechtin-assume-humana-ceo-role-effective-july-1-2024</x:v>
      </x:c>
    </x:row>
    <x:row r="12" ht="57" customHeight="1">
      <x:c r="A12" s="7" t="str">
        <x:v>Humana</x:v>
      </x:c>
      <x:c r="B12" s="7" t="str">
        <x:v>2024-12-03 announcement</x:v>
      </x:c>
      <x:c r="C12" s="7" t="str">
        <x:v>CFO</x:v>
      </x:c>
      <x:c r="D12" s="7" t="str">
        <x:v>Celeste Mellet named to succeed Susan Diamond; Diamond transitioned to an advisory role in 2025.</x:v>
      </x:c>
      <x:c r="E12" s="13" t="str">
        <x:v>https://news.humana.com/press-room/press-releases/2024/humana-announces-cfo</x:v>
      </x:c>
    </x:row>
    <x:row r="13" ht="48" customHeight="1">
      <x:c r="A13" s="7" t="str">
        <x:v>Molina Healthcare</x:v>
      </x:c>
      <x:c r="B13" s="7" t="str">
        <x:v>2021-02-17</x:v>
      </x:c>
      <x:c r="C13" s="7" t="str">
        <x:v>CFO</x:v>
      </x:c>
      <x:c r="D13" s="7" t="str">
        <x:v>Mark Keim succeeded retiring Thomas Tran.</x:v>
      </x:c>
      <x:c r="E13" s="13" t="str">
        <x:v>https://investors.molinahealthcare.com/static-files/788beb5d-db55-4230-824b-492ac8e8cb80</x:v>
      </x:c>
    </x:row>
  </x:sheetData>
  <x:mergeCells>
    <x:mergeCell ref="A1:E1"/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5ee8d39ad74a4150"/>
  </x:tableParts>
</x:worksheet>
</file>